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50" activeTab="0"/>
  </bookViews>
  <sheets>
    <sheet name="Totals" sheetId="1" r:id="rId1"/>
  </sheets>
  <definedNames/>
  <calcPr fullCalcOnLoad="1"/>
</workbook>
</file>

<file path=xl/sharedStrings.xml><?xml version="1.0" encoding="utf-8"?>
<sst xmlns="http://schemas.openxmlformats.org/spreadsheetml/2006/main" count="109" uniqueCount="35">
  <si>
    <t>Total</t>
  </si>
  <si>
    <t>Women</t>
  </si>
  <si>
    <t>Men</t>
  </si>
  <si>
    <t>Hispanic</t>
  </si>
  <si>
    <t>International</t>
  </si>
  <si>
    <t>Multiracial</t>
  </si>
  <si>
    <t>Unknown</t>
  </si>
  <si>
    <t>Graduate</t>
  </si>
  <si>
    <t>Professional</t>
  </si>
  <si>
    <t>Undergraduate</t>
  </si>
  <si>
    <t>Division of Management Information</t>
  </si>
  <si>
    <t>This report is derived from the Registration Census 10-day student statistics.</t>
  </si>
  <si>
    <t>The U.S. federal government established a new guideline by which the University reports race and ethnicity data in a different format beginning Fall 2010.</t>
  </si>
  <si>
    <t>The guidelines also allow individuals to select more than one race if they choose to do so.</t>
  </si>
  <si>
    <t xml:space="preserve">*This section uses the new Federal IPEDS guidelines for reporting racial and ethnic data. For more information on these guidelines, see  </t>
  </si>
  <si>
    <t>http://www.vpaa.uillinois.edu/RaceEthnicity/index.cfm</t>
  </si>
  <si>
    <t>Fall Term</t>
  </si>
  <si>
    <t>Level</t>
  </si>
  <si>
    <t>Native American</t>
  </si>
  <si>
    <t>African American</t>
  </si>
  <si>
    <t>Asian American</t>
  </si>
  <si>
    <t>Caucasian</t>
  </si>
  <si>
    <t>All Hawaiian/ Pac Isl</t>
  </si>
  <si>
    <t>All Asian</t>
  </si>
  <si>
    <t xml:space="preserve">***Campus total*** </t>
  </si>
  <si>
    <t>By Self-reported Race/Ethnicity (NEW*)</t>
  </si>
  <si>
    <t>All students including multiracial and Hispanic</t>
  </si>
  <si>
    <t>Hawaiian/Pacific Isl</t>
  </si>
  <si>
    <t>All   African American</t>
  </si>
  <si>
    <t>All    Native American</t>
  </si>
  <si>
    <t>UIUC Fall Student Enrollment by Race/Ethnicity</t>
  </si>
  <si>
    <t xml:space="preserve">Undergraduate </t>
  </si>
  <si>
    <t xml:space="preserve">Graduate </t>
  </si>
  <si>
    <t xml:space="preserve">Professional </t>
  </si>
  <si>
    <t>By Sex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</si>
</sst>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8" fillId="0" borderId="0" xfId="52" applyFont="1" applyFill="1" applyBorder="1" applyAlignment="1" applyProtection="1">
      <alignment/>
      <protection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57" applyFont="1">
      <alignment/>
      <protection/>
    </xf>
    <xf numFmtId="0" fontId="9" fillId="0" borderId="0" xfId="57" applyFont="1">
      <alignment/>
      <protection/>
    </xf>
    <xf numFmtId="0" fontId="3" fillId="0" borderId="0" xfId="57" applyFont="1" applyAlignment="1">
      <alignment horizontal="left" indent="2"/>
      <protection/>
    </xf>
    <xf numFmtId="0" fontId="3" fillId="0" borderId="0" xfId="0" applyFont="1" applyAlignment="1">
      <alignment horizontal="left" indent="2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V17" sqref="V17"/>
    </sheetView>
  </sheetViews>
  <sheetFormatPr defaultColWidth="9.140625" defaultRowHeight="15"/>
  <cols>
    <col min="1" max="1" width="9.421875" style="0" customWidth="1"/>
    <col min="2" max="2" width="18.00390625" style="0" bestFit="1" customWidth="1"/>
    <col min="3" max="4" width="6.00390625" style="0" bestFit="1" customWidth="1"/>
    <col min="5" max="5" width="8.00390625" style="0" bestFit="1" customWidth="1"/>
    <col min="6" max="6" width="9.421875" style="0" bestFit="1" customWidth="1"/>
    <col min="7" max="7" width="10.421875" style="0" bestFit="1" customWidth="1"/>
    <col min="8" max="8" width="9.7109375" style="0" customWidth="1"/>
    <col min="9" max="9" width="9.7109375" style="0" bestFit="1" customWidth="1"/>
    <col min="10" max="10" width="8.7109375" style="0" bestFit="1" customWidth="1"/>
    <col min="11" max="11" width="9.7109375" style="0" bestFit="1" customWidth="1"/>
    <col min="12" max="12" width="10.8515625" style="0" customWidth="1"/>
    <col min="13" max="13" width="12.28125" style="0" customWidth="1"/>
    <col min="14" max="14" width="12.57421875" style="0" bestFit="1" customWidth="1"/>
    <col min="15" max="15" width="9.421875" style="0" bestFit="1" customWidth="1"/>
    <col min="16" max="16" width="10.00390625" style="0" customWidth="1"/>
    <col min="17" max="17" width="9.7109375" style="0" customWidth="1"/>
    <col min="18" max="18" width="13.28125" style="0" bestFit="1" customWidth="1"/>
    <col min="19" max="19" width="9.00390625" style="0" bestFit="1" customWidth="1"/>
  </cols>
  <sheetData>
    <row r="1" spans="1:19" s="2" customFormat="1" ht="17.25">
      <c r="A1" s="1" t="s">
        <v>30</v>
      </c>
      <c r="C1" s="3"/>
      <c r="F1" s="4"/>
      <c r="G1" s="4"/>
      <c r="H1" s="4"/>
      <c r="I1" s="4"/>
      <c r="J1" s="4"/>
      <c r="K1" s="4"/>
      <c r="L1" s="4"/>
      <c r="M1" s="5"/>
      <c r="N1" s="5"/>
      <c r="O1" s="5"/>
      <c r="P1" s="5"/>
      <c r="Q1" s="5"/>
      <c r="R1" s="5"/>
      <c r="S1" s="5"/>
    </row>
    <row r="2" spans="1:19" s="2" customFormat="1" ht="18" customHeight="1">
      <c r="A2" s="6" t="s">
        <v>10</v>
      </c>
      <c r="D2" s="4"/>
      <c r="E2" s="4"/>
      <c r="F2" s="4"/>
      <c r="G2" s="4"/>
      <c r="H2" s="4"/>
      <c r="I2" s="4"/>
      <c r="J2" s="4"/>
      <c r="M2" s="4"/>
      <c r="N2" s="4"/>
      <c r="O2" s="4"/>
      <c r="P2" s="4"/>
      <c r="Q2" s="4"/>
      <c r="R2" s="4"/>
      <c r="S2" s="4"/>
    </row>
    <row r="3" spans="1:19" s="2" customFormat="1" ht="12.75">
      <c r="A3" s="2" t="s">
        <v>11</v>
      </c>
      <c r="E3" s="4"/>
      <c r="F3" s="4"/>
      <c r="G3" s="4"/>
      <c r="H3" s="4"/>
      <c r="I3" s="4"/>
      <c r="J3" s="4"/>
      <c r="K3" s="4"/>
      <c r="M3" s="4"/>
      <c r="O3" s="7"/>
      <c r="P3" s="7"/>
      <c r="Q3" s="7"/>
      <c r="R3" s="7"/>
      <c r="S3" s="7"/>
    </row>
    <row r="4" spans="1:19" s="2" customFormat="1" ht="12.75">
      <c r="A4" s="8" t="s">
        <v>12</v>
      </c>
      <c r="E4" s="4"/>
      <c r="F4" s="4"/>
      <c r="G4" s="4"/>
      <c r="H4" s="4"/>
      <c r="I4" s="4"/>
      <c r="J4" s="4"/>
      <c r="K4" s="4"/>
      <c r="M4" s="4"/>
      <c r="O4" s="7"/>
      <c r="P4" s="7"/>
      <c r="Q4" s="7"/>
      <c r="R4" s="7"/>
      <c r="S4" s="7"/>
    </row>
    <row r="5" spans="1:19" s="2" customFormat="1" ht="12.75">
      <c r="A5" s="9" t="s">
        <v>13</v>
      </c>
      <c r="E5" s="4"/>
      <c r="F5" s="4"/>
      <c r="G5" s="4"/>
      <c r="H5" s="4"/>
      <c r="I5" s="4"/>
      <c r="J5" s="4"/>
      <c r="K5" s="4"/>
      <c r="M5" s="4"/>
      <c r="O5" s="7"/>
      <c r="P5" s="7"/>
      <c r="Q5" s="7"/>
      <c r="R5" s="7"/>
      <c r="S5" s="7"/>
    </row>
    <row r="6" spans="1:19" s="2" customFormat="1" ht="12.75" customHeight="1">
      <c r="A6" s="10" t="s">
        <v>14</v>
      </c>
      <c r="E6" s="4"/>
      <c r="F6" s="4"/>
      <c r="G6" s="4"/>
      <c r="H6" s="4"/>
      <c r="I6" s="4"/>
      <c r="J6" s="4"/>
      <c r="K6" s="4"/>
      <c r="M6" s="7" t="s">
        <v>15</v>
      </c>
      <c r="N6" s="11"/>
      <c r="O6" s="11"/>
      <c r="P6" s="11"/>
      <c r="Q6" s="11"/>
      <c r="R6" s="11"/>
      <c r="S6" s="11"/>
    </row>
    <row r="7" spans="4:19" s="2" customFormat="1" ht="25.5" customHeight="1">
      <c r="D7" s="28" t="s">
        <v>34</v>
      </c>
      <c r="E7" s="29"/>
      <c r="F7" s="30"/>
      <c r="G7" s="28" t="s">
        <v>25</v>
      </c>
      <c r="H7" s="29"/>
      <c r="I7" s="29"/>
      <c r="J7" s="29"/>
      <c r="K7" s="29"/>
      <c r="L7" s="29"/>
      <c r="M7" s="29"/>
      <c r="N7" s="29"/>
      <c r="O7" s="29"/>
      <c r="P7" s="31" t="s">
        <v>26</v>
      </c>
      <c r="Q7" s="32"/>
      <c r="R7" s="32"/>
      <c r="S7" s="33"/>
    </row>
    <row r="8" spans="1:19" s="2" customFormat="1" ht="51" customHeight="1">
      <c r="A8" s="12" t="s">
        <v>16</v>
      </c>
      <c r="B8" s="12" t="s">
        <v>17</v>
      </c>
      <c r="C8" s="13" t="s">
        <v>0</v>
      </c>
      <c r="D8" s="20" t="s">
        <v>2</v>
      </c>
      <c r="E8" s="21" t="s">
        <v>1</v>
      </c>
      <c r="F8" s="21" t="s">
        <v>6</v>
      </c>
      <c r="G8" s="21" t="s">
        <v>21</v>
      </c>
      <c r="H8" s="20" t="s">
        <v>20</v>
      </c>
      <c r="I8" s="22" t="s">
        <v>19</v>
      </c>
      <c r="J8" s="22" t="s">
        <v>3</v>
      </c>
      <c r="K8" s="20" t="s">
        <v>18</v>
      </c>
      <c r="L8" s="20" t="s">
        <v>27</v>
      </c>
      <c r="M8" s="20" t="s">
        <v>5</v>
      </c>
      <c r="N8" s="22" t="s">
        <v>4</v>
      </c>
      <c r="O8" s="22" t="s">
        <v>6</v>
      </c>
      <c r="P8" s="22" t="s">
        <v>28</v>
      </c>
      <c r="Q8" s="22" t="s">
        <v>29</v>
      </c>
      <c r="R8" s="22" t="s">
        <v>22</v>
      </c>
      <c r="S8" s="22" t="s">
        <v>23</v>
      </c>
    </row>
    <row r="9" spans="1:15" s="2" customFormat="1" ht="20.25" customHeight="1">
      <c r="A9" s="14"/>
      <c r="B9" s="14"/>
      <c r="C9" s="15"/>
      <c r="D9" s="15"/>
      <c r="E9" s="16"/>
      <c r="F9" s="16"/>
      <c r="G9" s="16"/>
      <c r="H9" s="15"/>
      <c r="I9" s="16"/>
      <c r="J9" s="15"/>
      <c r="K9" s="17"/>
      <c r="L9" s="16"/>
      <c r="M9" s="16"/>
      <c r="N9" s="16"/>
      <c r="O9" s="16"/>
    </row>
    <row r="10" spans="1:19" ht="15">
      <c r="A10" s="18">
        <v>2023</v>
      </c>
      <c r="B10" s="19" t="s">
        <v>24</v>
      </c>
      <c r="C10" s="19">
        <v>56403</v>
      </c>
      <c r="D10" s="19">
        <v>30233</v>
      </c>
      <c r="E10" s="19">
        <v>26012</v>
      </c>
      <c r="F10" s="19">
        <v>158</v>
      </c>
      <c r="G10" s="19">
        <v>20660</v>
      </c>
      <c r="H10" s="19">
        <v>10582</v>
      </c>
      <c r="I10" s="19">
        <v>2805</v>
      </c>
      <c r="J10" s="19">
        <v>6197</v>
      </c>
      <c r="K10" s="19">
        <v>25</v>
      </c>
      <c r="L10" s="19">
        <v>25</v>
      </c>
      <c r="M10" s="19">
        <v>1778</v>
      </c>
      <c r="N10" s="19">
        <v>12541</v>
      </c>
      <c r="O10" s="19">
        <v>1790</v>
      </c>
      <c r="P10" s="19">
        <v>3576</v>
      </c>
      <c r="Q10" s="19">
        <v>590</v>
      </c>
      <c r="R10" s="19">
        <v>178</v>
      </c>
      <c r="S10" s="19">
        <v>12121</v>
      </c>
    </row>
    <row r="11" spans="1:19" s="2" customFormat="1" ht="15" customHeight="1">
      <c r="A11">
        <v>2023</v>
      </c>
      <c r="B11" s="27" t="s">
        <v>31</v>
      </c>
      <c r="C11" s="23">
        <v>35467</v>
      </c>
      <c r="D11" s="23">
        <v>18715</v>
      </c>
      <c r="E11" s="23">
        <v>16722</v>
      </c>
      <c r="F11" s="23">
        <v>30</v>
      </c>
      <c r="G11" s="23">
        <v>13602</v>
      </c>
      <c r="H11" s="23">
        <v>7994</v>
      </c>
      <c r="I11" s="23">
        <v>1954</v>
      </c>
      <c r="J11" s="23">
        <v>4838</v>
      </c>
      <c r="K11" s="23">
        <v>10</v>
      </c>
      <c r="L11" s="23">
        <v>13</v>
      </c>
      <c r="M11" s="23">
        <v>1361</v>
      </c>
      <c r="N11" s="23">
        <v>5204</v>
      </c>
      <c r="O11" s="23">
        <v>491</v>
      </c>
      <c r="P11" s="23">
        <v>2506</v>
      </c>
      <c r="Q11" s="23">
        <v>407</v>
      </c>
      <c r="R11" s="23">
        <v>124</v>
      </c>
      <c r="S11" s="23">
        <v>9215</v>
      </c>
    </row>
    <row r="12" spans="1:19" s="2" customFormat="1" ht="15" customHeight="1">
      <c r="A12">
        <v>2023</v>
      </c>
      <c r="B12" s="27" t="s">
        <v>32</v>
      </c>
      <c r="C12" s="23">
        <v>19583</v>
      </c>
      <c r="D12" s="23">
        <v>11051</v>
      </c>
      <c r="E12" s="23">
        <v>8441</v>
      </c>
      <c r="F12" s="23">
        <v>91</v>
      </c>
      <c r="G12" s="23">
        <v>6263</v>
      </c>
      <c r="H12" s="23">
        <v>2403</v>
      </c>
      <c r="I12" s="23">
        <v>803</v>
      </c>
      <c r="J12" s="23">
        <v>1226</v>
      </c>
      <c r="K12" s="23">
        <v>14</v>
      </c>
      <c r="L12" s="23">
        <v>11</v>
      </c>
      <c r="M12" s="23">
        <v>369</v>
      </c>
      <c r="N12" s="23">
        <v>7257</v>
      </c>
      <c r="O12" s="23">
        <v>1237</v>
      </c>
      <c r="P12" s="23">
        <v>1012</v>
      </c>
      <c r="Q12" s="23">
        <v>172</v>
      </c>
      <c r="R12" s="23">
        <v>45</v>
      </c>
      <c r="S12" s="23">
        <v>2680</v>
      </c>
    </row>
    <row r="13" spans="1:19" s="2" customFormat="1" ht="15" customHeight="1">
      <c r="A13">
        <v>2023</v>
      </c>
      <c r="B13" s="27" t="s">
        <v>33</v>
      </c>
      <c r="C13" s="23">
        <v>1353</v>
      </c>
      <c r="D13" s="23">
        <v>467</v>
      </c>
      <c r="E13" s="23">
        <v>849</v>
      </c>
      <c r="F13" s="23">
        <v>37</v>
      </c>
      <c r="G13" s="23">
        <v>795</v>
      </c>
      <c r="H13" s="23">
        <v>185</v>
      </c>
      <c r="I13" s="23">
        <v>48</v>
      </c>
      <c r="J13" s="23">
        <v>133</v>
      </c>
      <c r="K13" s="23">
        <v>1</v>
      </c>
      <c r="L13" s="23">
        <v>1</v>
      </c>
      <c r="M13" s="23">
        <v>48</v>
      </c>
      <c r="N13" s="23">
        <v>80</v>
      </c>
      <c r="O13" s="23">
        <v>62</v>
      </c>
      <c r="P13" s="23">
        <v>58</v>
      </c>
      <c r="Q13" s="23">
        <v>11</v>
      </c>
      <c r="R13" s="23">
        <v>9</v>
      </c>
      <c r="S13" s="23">
        <v>226</v>
      </c>
    </row>
    <row r="14" spans="1:15" s="2" customFormat="1" ht="20.25" customHeight="1">
      <c r="A14" s="14"/>
      <c r="B14" s="14"/>
      <c r="C14" s="15"/>
      <c r="D14" s="15"/>
      <c r="E14" s="16"/>
      <c r="F14" s="16"/>
      <c r="G14" s="16"/>
      <c r="H14" s="15"/>
      <c r="I14" s="16"/>
      <c r="J14" s="15"/>
      <c r="K14" s="17"/>
      <c r="L14" s="16"/>
      <c r="M14" s="16"/>
      <c r="N14" s="16"/>
      <c r="O14" s="16"/>
    </row>
    <row r="15" spans="1:19" ht="15">
      <c r="A15" s="18">
        <v>2022</v>
      </c>
      <c r="B15" s="19" t="s">
        <v>24</v>
      </c>
      <c r="C15" s="19">
        <v>56644</v>
      </c>
      <c r="D15" s="19">
        <v>30705</v>
      </c>
      <c r="E15" s="19">
        <v>25831</v>
      </c>
      <c r="F15" s="19">
        <v>108</v>
      </c>
      <c r="G15" s="19">
        <v>21200</v>
      </c>
      <c r="H15" s="19">
        <v>10095</v>
      </c>
      <c r="I15" s="19">
        <v>2943</v>
      </c>
      <c r="J15" s="19">
        <v>6128</v>
      </c>
      <c r="K15" s="19">
        <v>25</v>
      </c>
      <c r="L15" s="19">
        <v>29</v>
      </c>
      <c r="M15" s="19">
        <v>1640</v>
      </c>
      <c r="N15" s="19">
        <v>12736</v>
      </c>
      <c r="O15" s="19">
        <v>1848</v>
      </c>
      <c r="P15" s="19">
        <v>3686</v>
      </c>
      <c r="Q15" s="19">
        <v>572</v>
      </c>
      <c r="R15" s="19">
        <v>184</v>
      </c>
      <c r="S15" s="19">
        <v>11482</v>
      </c>
    </row>
    <row r="16" spans="1:19" s="2" customFormat="1" ht="15" customHeight="1">
      <c r="A16">
        <v>2022</v>
      </c>
      <c r="B16" s="27" t="s">
        <v>31</v>
      </c>
      <c r="C16" s="23">
        <v>34942</v>
      </c>
      <c r="D16" s="23">
        <v>18680</v>
      </c>
      <c r="E16" s="23">
        <v>16235</v>
      </c>
      <c r="F16" s="23">
        <v>27</v>
      </c>
      <c r="G16" s="23">
        <v>13583</v>
      </c>
      <c r="H16" s="23">
        <v>7593</v>
      </c>
      <c r="I16" s="23">
        <v>2031</v>
      </c>
      <c r="J16" s="23">
        <v>4712</v>
      </c>
      <c r="K16" s="23">
        <v>11</v>
      </c>
      <c r="L16" s="23">
        <v>11</v>
      </c>
      <c r="M16" s="23">
        <v>1233</v>
      </c>
      <c r="N16" s="23">
        <v>5312</v>
      </c>
      <c r="O16" s="23">
        <v>456</v>
      </c>
      <c r="P16" s="23">
        <v>2562</v>
      </c>
      <c r="Q16" s="23">
        <v>389</v>
      </c>
      <c r="R16" s="23">
        <v>132</v>
      </c>
      <c r="S16" s="23">
        <v>8667</v>
      </c>
    </row>
    <row r="17" spans="1:19" s="2" customFormat="1" ht="15" customHeight="1">
      <c r="A17">
        <v>2022</v>
      </c>
      <c r="B17" s="27" t="s">
        <v>32</v>
      </c>
      <c r="C17" s="23">
        <v>20409</v>
      </c>
      <c r="D17" s="23">
        <v>11554</v>
      </c>
      <c r="E17" s="23">
        <v>8777</v>
      </c>
      <c r="F17" s="23">
        <v>78</v>
      </c>
      <c r="G17" s="23">
        <v>6839</v>
      </c>
      <c r="H17" s="23">
        <v>2331</v>
      </c>
      <c r="I17" s="23">
        <v>869</v>
      </c>
      <c r="J17" s="23">
        <v>1289</v>
      </c>
      <c r="K17" s="23">
        <v>13</v>
      </c>
      <c r="L17" s="23">
        <v>17</v>
      </c>
      <c r="M17" s="23">
        <v>363</v>
      </c>
      <c r="N17" s="23">
        <v>7360</v>
      </c>
      <c r="O17" s="23">
        <v>1328</v>
      </c>
      <c r="P17" s="23">
        <v>1070</v>
      </c>
      <c r="Q17" s="23">
        <v>171</v>
      </c>
      <c r="R17" s="23">
        <v>46</v>
      </c>
      <c r="S17" s="23">
        <v>2609</v>
      </c>
    </row>
    <row r="18" spans="1:19" s="2" customFormat="1" ht="15" customHeight="1">
      <c r="A18">
        <v>2022</v>
      </c>
      <c r="B18" s="27" t="s">
        <v>33</v>
      </c>
      <c r="C18" s="23">
        <v>1293</v>
      </c>
      <c r="D18" s="23">
        <v>471</v>
      </c>
      <c r="E18" s="23">
        <v>819</v>
      </c>
      <c r="F18" s="23">
        <v>3</v>
      </c>
      <c r="G18" s="23">
        <v>778</v>
      </c>
      <c r="H18" s="23">
        <v>171</v>
      </c>
      <c r="I18" s="23">
        <v>43</v>
      </c>
      <c r="J18" s="23">
        <v>127</v>
      </c>
      <c r="K18" s="23">
        <v>1</v>
      </c>
      <c r="L18" s="23">
        <v>1</v>
      </c>
      <c r="M18" s="23">
        <v>44</v>
      </c>
      <c r="N18" s="23">
        <v>64</v>
      </c>
      <c r="O18" s="23">
        <v>64</v>
      </c>
      <c r="P18" s="23">
        <v>54</v>
      </c>
      <c r="Q18" s="23">
        <v>12</v>
      </c>
      <c r="R18" s="23">
        <v>6</v>
      </c>
      <c r="S18" s="23">
        <v>206</v>
      </c>
    </row>
    <row r="19" spans="1:15" s="2" customFormat="1" ht="20.25" customHeight="1">
      <c r="A19" s="14"/>
      <c r="B19" s="14"/>
      <c r="C19" s="15"/>
      <c r="D19" s="15"/>
      <c r="E19" s="16"/>
      <c r="F19" s="16"/>
      <c r="G19" s="16"/>
      <c r="H19" s="15"/>
      <c r="I19" s="16"/>
      <c r="J19" s="15"/>
      <c r="K19" s="17"/>
      <c r="L19" s="16"/>
      <c r="M19" s="16"/>
      <c r="N19" s="16"/>
      <c r="O19" s="16"/>
    </row>
    <row r="20" spans="1:19" ht="15">
      <c r="A20" s="18">
        <v>2021</v>
      </c>
      <c r="B20" s="19" t="s">
        <v>24</v>
      </c>
      <c r="C20" s="19">
        <v>56257</v>
      </c>
      <c r="D20" s="19">
        <v>30619</v>
      </c>
      <c r="E20" s="19">
        <v>25537</v>
      </c>
      <c r="F20" s="19">
        <v>101</v>
      </c>
      <c r="G20" s="19">
        <v>22040</v>
      </c>
      <c r="H20" s="19">
        <v>9906</v>
      </c>
      <c r="I20" s="19">
        <v>3013</v>
      </c>
      <c r="J20" s="19">
        <v>6275</v>
      </c>
      <c r="K20" s="19">
        <v>25</v>
      </c>
      <c r="L20" s="19">
        <v>32</v>
      </c>
      <c r="M20" s="19">
        <v>1671</v>
      </c>
      <c r="N20" s="19">
        <v>11474</v>
      </c>
      <c r="O20" s="19">
        <v>1821</v>
      </c>
      <c r="P20" s="19">
        <v>3833</v>
      </c>
      <c r="Q20" s="19">
        <v>548</v>
      </c>
      <c r="R20" s="19">
        <v>227</v>
      </c>
      <c r="S20" s="19">
        <v>11291</v>
      </c>
    </row>
    <row r="21" spans="1:19" s="2" customFormat="1" ht="15" customHeight="1">
      <c r="A21">
        <v>2021</v>
      </c>
      <c r="B21" s="27" t="s">
        <v>31</v>
      </c>
      <c r="C21" s="23">
        <v>34559</v>
      </c>
      <c r="D21" s="23">
        <v>18612</v>
      </c>
      <c r="E21" s="23">
        <v>15915</v>
      </c>
      <c r="F21" s="23">
        <v>32</v>
      </c>
      <c r="G21" s="23">
        <v>13864</v>
      </c>
      <c r="H21" s="23">
        <v>7379</v>
      </c>
      <c r="I21" s="23">
        <v>2087</v>
      </c>
      <c r="J21" s="23">
        <v>4777</v>
      </c>
      <c r="K21" s="23">
        <v>13</v>
      </c>
      <c r="L21" s="23">
        <v>13</v>
      </c>
      <c r="M21" s="23">
        <v>1270</v>
      </c>
      <c r="N21" s="23">
        <v>4716</v>
      </c>
      <c r="O21" s="23">
        <v>440</v>
      </c>
      <c r="P21" s="23">
        <v>2669</v>
      </c>
      <c r="Q21" s="23">
        <v>365</v>
      </c>
      <c r="R21" s="23">
        <v>167</v>
      </c>
      <c r="S21" s="23">
        <v>8473</v>
      </c>
    </row>
    <row r="22" spans="1:19" s="2" customFormat="1" ht="15" customHeight="1">
      <c r="A22">
        <v>2021</v>
      </c>
      <c r="B22" s="27" t="s">
        <v>32</v>
      </c>
      <c r="C22" s="23">
        <v>20525</v>
      </c>
      <c r="D22" s="23">
        <v>11582</v>
      </c>
      <c r="E22" s="23">
        <v>8875</v>
      </c>
      <c r="F22" s="23">
        <v>68</v>
      </c>
      <c r="G22" s="23">
        <v>7428</v>
      </c>
      <c r="H22" s="23">
        <v>2390</v>
      </c>
      <c r="I22" s="23">
        <v>889</v>
      </c>
      <c r="J22" s="23">
        <v>1388</v>
      </c>
      <c r="K22" s="23">
        <v>9</v>
      </c>
      <c r="L22" s="23">
        <v>18</v>
      </c>
      <c r="M22" s="23">
        <v>363</v>
      </c>
      <c r="N22" s="23">
        <v>6706</v>
      </c>
      <c r="O22" s="23">
        <v>1334</v>
      </c>
      <c r="P22" s="23">
        <v>1116</v>
      </c>
      <c r="Q22" s="23">
        <v>169</v>
      </c>
      <c r="R22" s="23">
        <v>54</v>
      </c>
      <c r="S22" s="23">
        <v>2655</v>
      </c>
    </row>
    <row r="23" spans="1:19" s="2" customFormat="1" ht="15" customHeight="1">
      <c r="A23">
        <v>2021</v>
      </c>
      <c r="B23" s="27" t="s">
        <v>33</v>
      </c>
      <c r="C23" s="23">
        <v>1173</v>
      </c>
      <c r="D23" s="23">
        <v>425</v>
      </c>
      <c r="E23" s="23">
        <v>747</v>
      </c>
      <c r="F23" s="23">
        <v>1</v>
      </c>
      <c r="G23" s="23">
        <v>748</v>
      </c>
      <c r="H23" s="23">
        <v>137</v>
      </c>
      <c r="I23" s="23">
        <v>37</v>
      </c>
      <c r="J23" s="23">
        <v>110</v>
      </c>
      <c r="K23" s="23">
        <v>3</v>
      </c>
      <c r="L23" s="23">
        <v>1</v>
      </c>
      <c r="M23" s="23">
        <v>38</v>
      </c>
      <c r="N23" s="23">
        <v>52</v>
      </c>
      <c r="O23" s="23">
        <v>47</v>
      </c>
      <c r="P23" s="23">
        <v>48</v>
      </c>
      <c r="Q23" s="23">
        <v>14</v>
      </c>
      <c r="R23" s="23">
        <v>6</v>
      </c>
      <c r="S23" s="23">
        <v>163</v>
      </c>
    </row>
    <row r="24" spans="1:19" s="2" customFormat="1" ht="15" customHeight="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s="2" customFormat="1" ht="15" customHeight="1">
      <c r="A25" s="18">
        <v>2020</v>
      </c>
      <c r="B25" s="19" t="s">
        <v>24</v>
      </c>
      <c r="C25" s="19">
        <v>52331</v>
      </c>
      <c r="D25" s="19">
        <v>28381</v>
      </c>
      <c r="E25" s="19">
        <v>23892</v>
      </c>
      <c r="F25" s="19">
        <v>58</v>
      </c>
      <c r="G25" s="19">
        <v>21627</v>
      </c>
      <c r="H25" s="19">
        <v>8579</v>
      </c>
      <c r="I25" s="19">
        <v>3003</v>
      </c>
      <c r="J25" s="19">
        <v>5911</v>
      </c>
      <c r="K25" s="19">
        <v>18</v>
      </c>
      <c r="L25" s="19">
        <v>25</v>
      </c>
      <c r="M25" s="19">
        <v>1554</v>
      </c>
      <c r="N25" s="19">
        <v>9363</v>
      </c>
      <c r="O25" s="19">
        <v>2251</v>
      </c>
      <c r="P25" s="19">
        <v>3876</v>
      </c>
      <c r="Q25" s="19">
        <v>567</v>
      </c>
      <c r="R25" s="19">
        <v>219</v>
      </c>
      <c r="S25" s="19">
        <v>10986</v>
      </c>
    </row>
    <row r="26" spans="1:19" s="2" customFormat="1" ht="15" customHeight="1">
      <c r="A26">
        <v>2020</v>
      </c>
      <c r="B26" s="27" t="s">
        <v>31</v>
      </c>
      <c r="C26" s="23">
        <v>33492</v>
      </c>
      <c r="D26" s="23">
        <v>18001</v>
      </c>
      <c r="E26" s="23">
        <v>15469</v>
      </c>
      <c r="F26" s="23">
        <v>22</v>
      </c>
      <c r="G26" s="23">
        <v>14017</v>
      </c>
      <c r="H26" s="23">
        <v>6637</v>
      </c>
      <c r="I26" s="23">
        <v>2134</v>
      </c>
      <c r="J26" s="23">
        <v>4618</v>
      </c>
      <c r="K26" s="23">
        <v>9</v>
      </c>
      <c r="L26" s="23">
        <v>13</v>
      </c>
      <c r="M26" s="23">
        <v>1179</v>
      </c>
      <c r="N26" s="23">
        <v>4458</v>
      </c>
      <c r="O26" s="23">
        <v>427</v>
      </c>
      <c r="P26" s="23">
        <v>2724</v>
      </c>
      <c r="Q26" s="23">
        <v>357</v>
      </c>
      <c r="R26" s="23">
        <v>177</v>
      </c>
      <c r="S26" s="23">
        <v>7670</v>
      </c>
    </row>
    <row r="27" spans="1:19" s="2" customFormat="1" ht="15" customHeight="1">
      <c r="A27">
        <v>2020</v>
      </c>
      <c r="B27" s="27" t="s">
        <v>32</v>
      </c>
      <c r="C27" s="23">
        <v>17802</v>
      </c>
      <c r="D27" s="23">
        <v>10033</v>
      </c>
      <c r="E27" s="23">
        <v>7733</v>
      </c>
      <c r="F27" s="23">
        <v>36</v>
      </c>
      <c r="G27" s="23">
        <v>6908</v>
      </c>
      <c r="H27" s="23">
        <v>1839</v>
      </c>
      <c r="I27" s="23">
        <v>838</v>
      </c>
      <c r="J27" s="23">
        <v>1199</v>
      </c>
      <c r="K27" s="23">
        <v>7</v>
      </c>
      <c r="L27" s="23">
        <v>12</v>
      </c>
      <c r="M27" s="23">
        <v>339</v>
      </c>
      <c r="N27" s="23">
        <v>4870</v>
      </c>
      <c r="O27" s="23">
        <v>1790</v>
      </c>
      <c r="P27" s="23">
        <v>1108</v>
      </c>
      <c r="Q27" s="23">
        <v>198</v>
      </c>
      <c r="R27" s="23">
        <v>38</v>
      </c>
      <c r="S27" s="23">
        <v>3183</v>
      </c>
    </row>
    <row r="28" spans="1:19" s="2" customFormat="1" ht="15" customHeight="1">
      <c r="A28">
        <v>2020</v>
      </c>
      <c r="B28" s="27" t="s">
        <v>33</v>
      </c>
      <c r="C28" s="23">
        <v>1037</v>
      </c>
      <c r="D28" s="23">
        <v>347</v>
      </c>
      <c r="E28" s="23">
        <v>690</v>
      </c>
      <c r="F28" s="23">
        <v>0</v>
      </c>
      <c r="G28" s="23">
        <v>702</v>
      </c>
      <c r="H28" s="23">
        <v>103</v>
      </c>
      <c r="I28" s="23">
        <v>31</v>
      </c>
      <c r="J28" s="23">
        <v>94</v>
      </c>
      <c r="K28" s="23">
        <v>2</v>
      </c>
      <c r="L28" s="23">
        <v>0</v>
      </c>
      <c r="M28" s="23">
        <v>36</v>
      </c>
      <c r="N28" s="23">
        <v>35</v>
      </c>
      <c r="O28" s="23">
        <v>34</v>
      </c>
      <c r="P28" s="23">
        <v>44</v>
      </c>
      <c r="Q28" s="23">
        <v>12</v>
      </c>
      <c r="R28" s="23">
        <v>4</v>
      </c>
      <c r="S28" s="23">
        <v>133</v>
      </c>
    </row>
    <row r="29" spans="1:15" s="2" customFormat="1" ht="15" customHeight="1">
      <c r="A29" s="14"/>
      <c r="B29" s="14"/>
      <c r="C29" s="15"/>
      <c r="D29" s="15"/>
      <c r="E29" s="16"/>
      <c r="F29" s="16"/>
      <c r="G29" s="16"/>
      <c r="H29" s="15"/>
      <c r="I29" s="16"/>
      <c r="J29" s="15"/>
      <c r="K29" s="17"/>
      <c r="L29" s="16"/>
      <c r="M29" s="16"/>
      <c r="N29" s="16"/>
      <c r="O29" s="16"/>
    </row>
    <row r="30" spans="1:19" s="2" customFormat="1" ht="12.75">
      <c r="A30" s="18">
        <v>2019</v>
      </c>
      <c r="B30" s="25" t="s">
        <v>24</v>
      </c>
      <c r="C30" s="25">
        <v>51196</v>
      </c>
      <c r="D30" s="25">
        <v>27582</v>
      </c>
      <c r="E30" s="25">
        <v>23574</v>
      </c>
      <c r="F30" s="25">
        <v>40</v>
      </c>
      <c r="G30" s="25">
        <v>21138</v>
      </c>
      <c r="H30" s="25">
        <v>7894</v>
      </c>
      <c r="I30" s="25">
        <v>2815</v>
      </c>
      <c r="J30" s="25">
        <v>5324</v>
      </c>
      <c r="K30" s="25">
        <v>19</v>
      </c>
      <c r="L30" s="25">
        <v>28</v>
      </c>
      <c r="M30" s="25">
        <v>1464</v>
      </c>
      <c r="N30" s="25">
        <v>10809</v>
      </c>
      <c r="O30" s="25">
        <v>1705</v>
      </c>
      <c r="P30" s="25">
        <v>3569</v>
      </c>
      <c r="Q30" s="25">
        <v>487</v>
      </c>
      <c r="R30" s="25">
        <v>202</v>
      </c>
      <c r="S30" s="25">
        <v>9928</v>
      </c>
    </row>
    <row r="31" spans="1:19" s="2" customFormat="1" ht="15">
      <c r="A31">
        <v>2019</v>
      </c>
      <c r="B31" s="26" t="s">
        <v>31</v>
      </c>
      <c r="C31" s="24">
        <v>33850</v>
      </c>
      <c r="D31" s="24">
        <v>18161</v>
      </c>
      <c r="E31" s="24">
        <v>15672</v>
      </c>
      <c r="F31" s="24">
        <v>17</v>
      </c>
      <c r="G31" s="24">
        <v>14435</v>
      </c>
      <c r="H31" s="24">
        <v>6372</v>
      </c>
      <c r="I31" s="24">
        <v>2117</v>
      </c>
      <c r="J31" s="24">
        <v>4301</v>
      </c>
      <c r="K31" s="24">
        <v>9</v>
      </c>
      <c r="L31" s="24">
        <v>21</v>
      </c>
      <c r="M31" s="24">
        <v>1138</v>
      </c>
      <c r="N31" s="24">
        <v>5136</v>
      </c>
      <c r="O31" s="24">
        <v>321</v>
      </c>
      <c r="P31" s="24">
        <v>2642</v>
      </c>
      <c r="Q31" s="24">
        <v>317</v>
      </c>
      <c r="R31" s="24">
        <v>173</v>
      </c>
      <c r="S31" s="24">
        <v>7359</v>
      </c>
    </row>
    <row r="32" spans="1:19" s="2" customFormat="1" ht="15">
      <c r="A32">
        <v>2019</v>
      </c>
      <c r="B32" s="26" t="s">
        <v>32</v>
      </c>
      <c r="C32" s="24">
        <v>16319</v>
      </c>
      <c r="D32" s="24">
        <v>9066</v>
      </c>
      <c r="E32" s="24">
        <v>7231</v>
      </c>
      <c r="F32" s="24">
        <v>22</v>
      </c>
      <c r="G32" s="24">
        <v>5996</v>
      </c>
      <c r="H32" s="24">
        <v>1435</v>
      </c>
      <c r="I32" s="24">
        <v>673</v>
      </c>
      <c r="J32" s="24">
        <v>940</v>
      </c>
      <c r="K32" s="24">
        <v>8</v>
      </c>
      <c r="L32" s="24">
        <v>7</v>
      </c>
      <c r="M32" s="24">
        <v>297</v>
      </c>
      <c r="N32" s="24">
        <v>5609</v>
      </c>
      <c r="O32" s="24">
        <v>1354</v>
      </c>
      <c r="P32" s="24">
        <v>891</v>
      </c>
      <c r="Q32" s="24">
        <v>157</v>
      </c>
      <c r="R32" s="24">
        <v>26</v>
      </c>
      <c r="S32" s="24">
        <v>2460</v>
      </c>
    </row>
    <row r="33" spans="1:19" s="2" customFormat="1" ht="15">
      <c r="A33">
        <v>2019</v>
      </c>
      <c r="B33" s="26" t="s">
        <v>33</v>
      </c>
      <c r="C33" s="24">
        <v>1027</v>
      </c>
      <c r="D33" s="24">
        <v>355</v>
      </c>
      <c r="E33" s="24">
        <v>671</v>
      </c>
      <c r="F33" s="24">
        <v>1</v>
      </c>
      <c r="G33" s="24">
        <v>707</v>
      </c>
      <c r="H33" s="24">
        <v>87</v>
      </c>
      <c r="I33" s="24">
        <v>25</v>
      </c>
      <c r="J33" s="24">
        <v>83</v>
      </c>
      <c r="K33" s="24">
        <v>2</v>
      </c>
      <c r="L33" s="24">
        <v>0</v>
      </c>
      <c r="M33" s="24">
        <v>29</v>
      </c>
      <c r="N33" s="24">
        <v>64</v>
      </c>
      <c r="O33" s="24">
        <v>30</v>
      </c>
      <c r="P33" s="24">
        <v>36</v>
      </c>
      <c r="Q33" s="24">
        <v>13</v>
      </c>
      <c r="R33" s="24">
        <v>3</v>
      </c>
      <c r="S33" s="24">
        <v>109</v>
      </c>
    </row>
    <row r="34" spans="1:19" s="2" customFormat="1" ht="12.75">
      <c r="A34" s="14"/>
      <c r="B34" s="1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s="2" customFormat="1" ht="12.75">
      <c r="A35" s="18">
        <v>2018</v>
      </c>
      <c r="B35" s="19" t="s">
        <v>24</v>
      </c>
      <c r="C35" s="19">
        <v>49339</v>
      </c>
      <c r="D35" s="19">
        <v>26623</v>
      </c>
      <c r="E35" s="19">
        <v>22674</v>
      </c>
      <c r="F35" s="19">
        <v>42</v>
      </c>
      <c r="G35" s="19">
        <v>21041</v>
      </c>
      <c r="H35" s="19">
        <v>7704</v>
      </c>
      <c r="I35" s="19">
        <v>2622</v>
      </c>
      <c r="J35" s="19">
        <v>4902</v>
      </c>
      <c r="K35" s="19">
        <v>25</v>
      </c>
      <c r="L35" s="19">
        <v>37</v>
      </c>
      <c r="M35" s="19">
        <v>1395</v>
      </c>
      <c r="N35" s="19">
        <v>10766</v>
      </c>
      <c r="O35" s="19">
        <v>847</v>
      </c>
      <c r="P35" s="19">
        <v>3250</v>
      </c>
      <c r="Q35" s="19">
        <v>433</v>
      </c>
      <c r="R35" s="19">
        <v>213</v>
      </c>
      <c r="S35" s="19">
        <v>9115</v>
      </c>
    </row>
    <row r="36" spans="1:21" ht="15">
      <c r="A36">
        <v>2018</v>
      </c>
      <c r="B36" t="s">
        <v>9</v>
      </c>
      <c r="C36" s="23">
        <v>33673</v>
      </c>
      <c r="D36" s="23">
        <v>18203</v>
      </c>
      <c r="E36" s="23">
        <v>15450</v>
      </c>
      <c r="F36" s="23">
        <v>20</v>
      </c>
      <c r="G36" s="23">
        <v>14783</v>
      </c>
      <c r="H36" s="23">
        <v>6242</v>
      </c>
      <c r="I36" s="23">
        <v>2005</v>
      </c>
      <c r="J36" s="23">
        <v>4003</v>
      </c>
      <c r="K36" s="23">
        <v>17</v>
      </c>
      <c r="L36" s="23">
        <v>29</v>
      </c>
      <c r="M36" s="23">
        <v>1107</v>
      </c>
      <c r="N36" s="23">
        <v>5270</v>
      </c>
      <c r="O36" s="23">
        <v>217</v>
      </c>
      <c r="P36" s="23">
        <v>2473</v>
      </c>
      <c r="Q36" s="23">
        <v>299</v>
      </c>
      <c r="R36" s="23">
        <v>190</v>
      </c>
      <c r="S36" s="23">
        <v>7163</v>
      </c>
      <c r="T36" s="2"/>
      <c r="U36" s="2"/>
    </row>
    <row r="37" spans="1:21" ht="15">
      <c r="A37">
        <v>2018</v>
      </c>
      <c r="B37" t="s">
        <v>7</v>
      </c>
      <c r="C37" s="23">
        <v>14672</v>
      </c>
      <c r="D37" s="23">
        <v>8091</v>
      </c>
      <c r="E37" s="23">
        <v>6561</v>
      </c>
      <c r="F37" s="23">
        <v>20</v>
      </c>
      <c r="G37" s="23">
        <v>5546</v>
      </c>
      <c r="H37" s="23">
        <v>1378</v>
      </c>
      <c r="I37" s="23">
        <v>598</v>
      </c>
      <c r="J37" s="23">
        <v>821</v>
      </c>
      <c r="K37" s="23">
        <v>7</v>
      </c>
      <c r="L37" s="23">
        <v>8</v>
      </c>
      <c r="M37" s="23">
        <v>264</v>
      </c>
      <c r="N37" s="23">
        <v>5447</v>
      </c>
      <c r="O37" s="23">
        <v>603</v>
      </c>
      <c r="P37" s="23">
        <v>751</v>
      </c>
      <c r="Q37" s="23">
        <v>123</v>
      </c>
      <c r="R37" s="23">
        <v>23</v>
      </c>
      <c r="S37" s="23">
        <v>1849</v>
      </c>
      <c r="T37" s="2"/>
      <c r="U37" s="2"/>
    </row>
    <row r="38" spans="1:21" ht="15">
      <c r="A38">
        <v>2018</v>
      </c>
      <c r="B38" t="s">
        <v>8</v>
      </c>
      <c r="C38" s="23">
        <v>994</v>
      </c>
      <c r="D38" s="23">
        <v>329</v>
      </c>
      <c r="E38" s="23">
        <v>663</v>
      </c>
      <c r="F38" s="23">
        <v>2</v>
      </c>
      <c r="G38" s="23">
        <v>712</v>
      </c>
      <c r="H38" s="23">
        <v>84</v>
      </c>
      <c r="I38" s="23">
        <v>19</v>
      </c>
      <c r="J38" s="23">
        <v>78</v>
      </c>
      <c r="K38" s="23">
        <v>1</v>
      </c>
      <c r="L38" s="23">
        <v>0</v>
      </c>
      <c r="M38" s="23">
        <v>24</v>
      </c>
      <c r="N38" s="23">
        <v>49</v>
      </c>
      <c r="O38" s="23">
        <v>27</v>
      </c>
      <c r="P38" s="23">
        <v>26</v>
      </c>
      <c r="Q38" s="23">
        <v>11</v>
      </c>
      <c r="R38" s="23">
        <v>0</v>
      </c>
      <c r="S38" s="23">
        <v>103</v>
      </c>
      <c r="T38" s="2"/>
      <c r="U38" s="2"/>
    </row>
    <row r="39" spans="20:21" ht="15">
      <c r="T39" s="2"/>
      <c r="U39" s="2"/>
    </row>
    <row r="40" spans="1:19" s="2" customFormat="1" ht="12.75">
      <c r="A40" s="18">
        <f>A41</f>
        <v>2017</v>
      </c>
      <c r="B40" s="19" t="s">
        <v>24</v>
      </c>
      <c r="C40" s="19">
        <f aca="true" t="shared" si="0" ref="C40:S40">SUM(C41:C43)</f>
        <v>47826</v>
      </c>
      <c r="D40" s="19">
        <f>SUM(D41:D43)</f>
        <v>25870</v>
      </c>
      <c r="E40" s="19">
        <f t="shared" si="0"/>
        <v>21935</v>
      </c>
      <c r="F40" s="19">
        <v>21</v>
      </c>
      <c r="G40" s="19">
        <f t="shared" si="0"/>
        <v>20778</v>
      </c>
      <c r="H40" s="19">
        <f t="shared" si="0"/>
        <v>7171</v>
      </c>
      <c r="I40" s="19">
        <f t="shared" si="0"/>
        <v>2499</v>
      </c>
      <c r="J40" s="19">
        <f t="shared" si="0"/>
        <v>4439</v>
      </c>
      <c r="K40" s="19">
        <f t="shared" si="0"/>
        <v>25</v>
      </c>
      <c r="L40" s="19">
        <f t="shared" si="0"/>
        <v>29</v>
      </c>
      <c r="M40" s="19">
        <f t="shared" si="0"/>
        <v>1268</v>
      </c>
      <c r="N40" s="19">
        <f t="shared" si="0"/>
        <v>11084</v>
      </c>
      <c r="O40" s="19">
        <v>533</v>
      </c>
      <c r="P40" s="19">
        <f t="shared" si="0"/>
        <v>3052</v>
      </c>
      <c r="Q40" s="19">
        <f t="shared" si="0"/>
        <v>371</v>
      </c>
      <c r="R40" s="19">
        <f t="shared" si="0"/>
        <v>172</v>
      </c>
      <c r="S40" s="19">
        <f t="shared" si="0"/>
        <v>8299</v>
      </c>
    </row>
    <row r="41" spans="1:21" ht="15">
      <c r="A41">
        <v>2017</v>
      </c>
      <c r="B41" t="s">
        <v>9</v>
      </c>
      <c r="C41">
        <v>33624</v>
      </c>
      <c r="D41">
        <v>18345</v>
      </c>
      <c r="E41">
        <v>15267</v>
      </c>
      <c r="F41">
        <v>12</v>
      </c>
      <c r="G41">
        <v>15061</v>
      </c>
      <c r="H41">
        <v>6053</v>
      </c>
      <c r="I41">
        <v>1973</v>
      </c>
      <c r="J41">
        <v>3748</v>
      </c>
      <c r="K41">
        <v>16</v>
      </c>
      <c r="L41">
        <v>23</v>
      </c>
      <c r="M41">
        <v>1017</v>
      </c>
      <c r="N41">
        <v>5569</v>
      </c>
      <c r="O41">
        <v>164</v>
      </c>
      <c r="P41">
        <v>2407</v>
      </c>
      <c r="Q41">
        <v>271</v>
      </c>
      <c r="R41">
        <v>149</v>
      </c>
      <c r="S41">
        <v>6869</v>
      </c>
      <c r="T41" s="2"/>
      <c r="U41" s="2"/>
    </row>
    <row r="42" spans="1:21" ht="15">
      <c r="A42">
        <v>2017</v>
      </c>
      <c r="B42" t="s">
        <v>7</v>
      </c>
      <c r="C42">
        <v>13210</v>
      </c>
      <c r="D42">
        <v>7173</v>
      </c>
      <c r="E42">
        <v>6028</v>
      </c>
      <c r="F42">
        <v>9</v>
      </c>
      <c r="G42">
        <v>5009</v>
      </c>
      <c r="H42">
        <v>1048</v>
      </c>
      <c r="I42">
        <v>500</v>
      </c>
      <c r="J42">
        <v>633</v>
      </c>
      <c r="K42">
        <v>9</v>
      </c>
      <c r="L42">
        <v>6</v>
      </c>
      <c r="M42">
        <v>228</v>
      </c>
      <c r="N42">
        <v>5451</v>
      </c>
      <c r="O42">
        <v>326</v>
      </c>
      <c r="P42">
        <v>612</v>
      </c>
      <c r="Q42">
        <v>93</v>
      </c>
      <c r="R42">
        <v>23</v>
      </c>
      <c r="S42">
        <v>1341</v>
      </c>
      <c r="T42" s="2"/>
      <c r="U42" s="2"/>
    </row>
    <row r="43" spans="1:21" ht="15">
      <c r="A43">
        <v>2017</v>
      </c>
      <c r="B43" t="s">
        <v>8</v>
      </c>
      <c r="C43">
        <v>992</v>
      </c>
      <c r="D43">
        <v>352</v>
      </c>
      <c r="E43">
        <v>640</v>
      </c>
      <c r="F43">
        <v>0</v>
      </c>
      <c r="G43">
        <v>708</v>
      </c>
      <c r="H43">
        <v>70</v>
      </c>
      <c r="I43">
        <v>26</v>
      </c>
      <c r="J43">
        <v>58</v>
      </c>
      <c r="K43">
        <v>0</v>
      </c>
      <c r="L43">
        <v>0</v>
      </c>
      <c r="M43">
        <v>23</v>
      </c>
      <c r="N43">
        <v>64</v>
      </c>
      <c r="O43">
        <v>43</v>
      </c>
      <c r="P43">
        <v>33</v>
      </c>
      <c r="Q43">
        <v>7</v>
      </c>
      <c r="R43">
        <v>0</v>
      </c>
      <c r="S43">
        <v>89</v>
      </c>
      <c r="T43" s="2"/>
      <c r="U43" s="2"/>
    </row>
    <row r="44" spans="20:21" ht="15">
      <c r="T44" s="2"/>
      <c r="U44" s="2"/>
    </row>
    <row r="45" spans="1:19" s="2" customFormat="1" ht="12.75">
      <c r="A45" s="18">
        <f>A46</f>
        <v>2016</v>
      </c>
      <c r="B45" s="19" t="s">
        <v>24</v>
      </c>
      <c r="C45" s="19">
        <f aca="true" t="shared" si="1" ref="C45:S45">SUM(C46:C48)</f>
        <v>46496</v>
      </c>
      <c r="D45" s="19">
        <f>SUM(D46:D48)</f>
        <v>25165</v>
      </c>
      <c r="E45" s="19">
        <f t="shared" si="1"/>
        <v>21330</v>
      </c>
      <c r="F45" s="19">
        <v>1</v>
      </c>
      <c r="G45" s="19">
        <f t="shared" si="1"/>
        <v>20829</v>
      </c>
      <c r="H45" s="19">
        <f t="shared" si="1"/>
        <v>6755</v>
      </c>
      <c r="I45" s="19">
        <f t="shared" si="1"/>
        <v>2410</v>
      </c>
      <c r="J45" s="19">
        <f t="shared" si="1"/>
        <v>4052</v>
      </c>
      <c r="K45" s="19">
        <f t="shared" si="1"/>
        <v>37</v>
      </c>
      <c r="L45" s="19">
        <f t="shared" si="1"/>
        <v>29</v>
      </c>
      <c r="M45" s="19">
        <f t="shared" si="1"/>
        <v>1203</v>
      </c>
      <c r="N45" s="19">
        <f t="shared" si="1"/>
        <v>10700</v>
      </c>
      <c r="O45" s="19">
        <v>481</v>
      </c>
      <c r="P45" s="19">
        <f t="shared" si="1"/>
        <v>2895</v>
      </c>
      <c r="Q45" s="19">
        <f t="shared" si="1"/>
        <v>387</v>
      </c>
      <c r="R45" s="19">
        <f t="shared" si="1"/>
        <v>161</v>
      </c>
      <c r="S45" s="19">
        <f t="shared" si="1"/>
        <v>7774</v>
      </c>
    </row>
    <row r="46" spans="1:21" ht="15">
      <c r="A46">
        <v>2016</v>
      </c>
      <c r="B46" t="s">
        <v>9</v>
      </c>
      <c r="C46">
        <v>33523</v>
      </c>
      <c r="D46">
        <v>18398</v>
      </c>
      <c r="E46">
        <v>15125</v>
      </c>
      <c r="F46">
        <v>0</v>
      </c>
      <c r="G46">
        <v>15482</v>
      </c>
      <c r="H46">
        <v>5868</v>
      </c>
      <c r="I46">
        <v>1967</v>
      </c>
      <c r="J46">
        <v>3460</v>
      </c>
      <c r="K46">
        <v>22</v>
      </c>
      <c r="L46">
        <v>24</v>
      </c>
      <c r="M46">
        <v>987</v>
      </c>
      <c r="N46">
        <v>5537</v>
      </c>
      <c r="O46">
        <v>176</v>
      </c>
      <c r="P46">
        <v>2350</v>
      </c>
      <c r="Q46">
        <v>292</v>
      </c>
      <c r="R46">
        <v>138</v>
      </c>
      <c r="S46">
        <v>6644</v>
      </c>
      <c r="T46" s="2"/>
      <c r="U46" s="2"/>
    </row>
    <row r="47" spans="1:21" ht="15">
      <c r="A47">
        <v>2016</v>
      </c>
      <c r="B47" t="s">
        <v>7</v>
      </c>
      <c r="C47">
        <v>11988</v>
      </c>
      <c r="D47">
        <v>6427</v>
      </c>
      <c r="E47">
        <v>5560</v>
      </c>
      <c r="F47">
        <v>1</v>
      </c>
      <c r="G47">
        <v>4668</v>
      </c>
      <c r="H47">
        <v>815</v>
      </c>
      <c r="I47">
        <v>413</v>
      </c>
      <c r="J47">
        <v>540</v>
      </c>
      <c r="K47">
        <v>14</v>
      </c>
      <c r="L47">
        <v>5</v>
      </c>
      <c r="M47">
        <v>198</v>
      </c>
      <c r="N47">
        <v>5097</v>
      </c>
      <c r="O47">
        <v>238</v>
      </c>
      <c r="P47">
        <v>506</v>
      </c>
      <c r="Q47">
        <v>90</v>
      </c>
      <c r="R47">
        <v>21</v>
      </c>
      <c r="S47">
        <v>1042</v>
      </c>
      <c r="T47" s="2"/>
      <c r="U47" s="2"/>
    </row>
    <row r="48" spans="1:21" ht="15">
      <c r="A48">
        <v>2016</v>
      </c>
      <c r="B48" t="s">
        <v>8</v>
      </c>
      <c r="C48">
        <v>985</v>
      </c>
      <c r="D48">
        <v>340</v>
      </c>
      <c r="E48">
        <v>645</v>
      </c>
      <c r="F48">
        <v>0</v>
      </c>
      <c r="G48">
        <v>679</v>
      </c>
      <c r="H48">
        <v>72</v>
      </c>
      <c r="I48">
        <v>30</v>
      </c>
      <c r="J48">
        <v>52</v>
      </c>
      <c r="K48">
        <v>1</v>
      </c>
      <c r="L48">
        <v>0</v>
      </c>
      <c r="M48">
        <v>18</v>
      </c>
      <c r="N48">
        <v>66</v>
      </c>
      <c r="O48">
        <v>67</v>
      </c>
      <c r="P48">
        <v>39</v>
      </c>
      <c r="Q48">
        <v>5</v>
      </c>
      <c r="R48">
        <v>2</v>
      </c>
      <c r="S48">
        <v>88</v>
      </c>
      <c r="T48" s="2"/>
      <c r="U48" s="2"/>
    </row>
    <row r="49" spans="20:21" ht="15">
      <c r="T49" s="2"/>
      <c r="U49" s="2"/>
    </row>
    <row r="50" spans="1:19" s="2" customFormat="1" ht="12.75">
      <c r="A50" s="18">
        <f>A51</f>
        <v>2015</v>
      </c>
      <c r="B50" s="19" t="s">
        <v>24</v>
      </c>
      <c r="C50" s="19">
        <f aca="true" t="shared" si="2" ref="C50:S50">SUM(C51:C53)</f>
        <v>45375</v>
      </c>
      <c r="D50" s="19">
        <f>SUM(D51:D53)</f>
        <v>24886</v>
      </c>
      <c r="E50" s="19">
        <f t="shared" si="2"/>
        <v>20485</v>
      </c>
      <c r="F50" s="19">
        <v>4</v>
      </c>
      <c r="G50" s="19">
        <f t="shared" si="2"/>
        <v>20937</v>
      </c>
      <c r="H50" s="19">
        <f t="shared" si="2"/>
        <v>6332</v>
      </c>
      <c r="I50" s="19">
        <f t="shared" si="2"/>
        <v>2241</v>
      </c>
      <c r="J50" s="19">
        <f t="shared" si="2"/>
        <v>3664</v>
      </c>
      <c r="K50" s="19">
        <f t="shared" si="2"/>
        <v>41</v>
      </c>
      <c r="L50" s="19">
        <f t="shared" si="2"/>
        <v>32</v>
      </c>
      <c r="M50" s="19">
        <f t="shared" si="2"/>
        <v>1137</v>
      </c>
      <c r="N50" s="19">
        <f t="shared" si="2"/>
        <v>10381</v>
      </c>
      <c r="O50" s="19">
        <v>610</v>
      </c>
      <c r="P50" s="19">
        <f t="shared" si="2"/>
        <v>2701</v>
      </c>
      <c r="Q50" s="19">
        <f t="shared" si="2"/>
        <v>368</v>
      </c>
      <c r="R50" s="19">
        <f t="shared" si="2"/>
        <v>155</v>
      </c>
      <c r="S50" s="19">
        <f t="shared" si="2"/>
        <v>7238</v>
      </c>
    </row>
    <row r="51" spans="1:21" ht="15">
      <c r="A51">
        <v>2015</v>
      </c>
      <c r="B51" t="s">
        <v>9</v>
      </c>
      <c r="C51">
        <v>32954</v>
      </c>
      <c r="D51">
        <v>18447</v>
      </c>
      <c r="E51">
        <v>14504</v>
      </c>
      <c r="F51">
        <v>3</v>
      </c>
      <c r="G51">
        <v>15711</v>
      </c>
      <c r="H51">
        <v>5574</v>
      </c>
      <c r="I51">
        <v>1791</v>
      </c>
      <c r="J51">
        <v>3120</v>
      </c>
      <c r="K51">
        <v>22</v>
      </c>
      <c r="L51">
        <v>24</v>
      </c>
      <c r="M51">
        <v>932</v>
      </c>
      <c r="N51">
        <v>5511</v>
      </c>
      <c r="O51">
        <v>269</v>
      </c>
      <c r="P51">
        <v>2143</v>
      </c>
      <c r="Q51">
        <v>269</v>
      </c>
      <c r="R51">
        <v>131</v>
      </c>
      <c r="S51">
        <v>6314</v>
      </c>
      <c r="T51" s="2"/>
      <c r="U51" s="2"/>
    </row>
    <row r="52" spans="1:21" ht="15">
      <c r="A52">
        <v>2015</v>
      </c>
      <c r="B52" t="s">
        <v>7</v>
      </c>
      <c r="C52">
        <v>11457</v>
      </c>
      <c r="D52">
        <v>6085</v>
      </c>
      <c r="E52">
        <v>5372</v>
      </c>
      <c r="F52">
        <v>0</v>
      </c>
      <c r="G52">
        <v>4594</v>
      </c>
      <c r="H52">
        <v>697</v>
      </c>
      <c r="I52">
        <v>418</v>
      </c>
      <c r="J52">
        <v>491</v>
      </c>
      <c r="K52">
        <v>19</v>
      </c>
      <c r="L52">
        <v>7</v>
      </c>
      <c r="M52">
        <v>188</v>
      </c>
      <c r="N52">
        <v>4819</v>
      </c>
      <c r="O52">
        <v>224</v>
      </c>
      <c r="P52">
        <v>516</v>
      </c>
      <c r="Q52">
        <v>95</v>
      </c>
      <c r="R52">
        <v>21</v>
      </c>
      <c r="S52">
        <v>849</v>
      </c>
      <c r="T52" s="2"/>
      <c r="U52" s="2"/>
    </row>
    <row r="53" spans="1:21" ht="15">
      <c r="A53">
        <v>2015</v>
      </c>
      <c r="B53" t="s">
        <v>8</v>
      </c>
      <c r="C53">
        <v>964</v>
      </c>
      <c r="D53">
        <v>354</v>
      </c>
      <c r="E53">
        <v>609</v>
      </c>
      <c r="F53">
        <v>1</v>
      </c>
      <c r="G53">
        <v>632</v>
      </c>
      <c r="H53">
        <v>61</v>
      </c>
      <c r="I53">
        <v>32</v>
      </c>
      <c r="J53">
        <v>53</v>
      </c>
      <c r="K53">
        <v>0</v>
      </c>
      <c r="L53">
        <v>1</v>
      </c>
      <c r="M53">
        <v>17</v>
      </c>
      <c r="N53">
        <v>51</v>
      </c>
      <c r="O53">
        <v>117</v>
      </c>
      <c r="P53">
        <v>42</v>
      </c>
      <c r="Q53">
        <v>4</v>
      </c>
      <c r="R53">
        <v>3</v>
      </c>
      <c r="S53">
        <v>75</v>
      </c>
      <c r="T53" s="2"/>
      <c r="U53" s="2"/>
    </row>
    <row r="54" spans="20:21" ht="15">
      <c r="T54" s="2"/>
      <c r="U54" s="2"/>
    </row>
    <row r="55" spans="1:19" s="2" customFormat="1" ht="12.75">
      <c r="A55" s="18">
        <f>A56</f>
        <v>2014</v>
      </c>
      <c r="B55" s="19" t="s">
        <v>24</v>
      </c>
      <c r="C55" s="19">
        <f aca="true" t="shared" si="3" ref="C55:S55">SUM(C56:C58)</f>
        <v>44754</v>
      </c>
      <c r="D55" s="19">
        <f>SUM(D56:D58)</f>
        <v>24593</v>
      </c>
      <c r="E55" s="19">
        <f t="shared" si="3"/>
        <v>20157</v>
      </c>
      <c r="F55" s="19">
        <v>4</v>
      </c>
      <c r="G55" s="19">
        <f t="shared" si="3"/>
        <v>21567</v>
      </c>
      <c r="H55" s="19">
        <f t="shared" si="3"/>
        <v>5922</v>
      </c>
      <c r="I55" s="19">
        <f t="shared" si="3"/>
        <v>2185</v>
      </c>
      <c r="J55" s="19">
        <f t="shared" si="3"/>
        <v>3369</v>
      </c>
      <c r="K55" s="19">
        <f t="shared" si="3"/>
        <v>38</v>
      </c>
      <c r="L55" s="19">
        <f t="shared" si="3"/>
        <v>46</v>
      </c>
      <c r="M55" s="19">
        <f t="shared" si="3"/>
        <v>1039</v>
      </c>
      <c r="N55" s="19">
        <f t="shared" si="3"/>
        <v>9871</v>
      </c>
      <c r="O55" s="19">
        <v>717</v>
      </c>
      <c r="P55" s="19">
        <f t="shared" si="3"/>
        <v>2615</v>
      </c>
      <c r="Q55" s="19">
        <f t="shared" si="3"/>
        <v>339</v>
      </c>
      <c r="R55" s="19">
        <f t="shared" si="3"/>
        <v>163</v>
      </c>
      <c r="S55" s="19">
        <f t="shared" si="3"/>
        <v>6823</v>
      </c>
    </row>
    <row r="56" spans="1:21" ht="15">
      <c r="A56">
        <v>2014</v>
      </c>
      <c r="B56" t="s">
        <v>9</v>
      </c>
      <c r="C56">
        <v>32628</v>
      </c>
      <c r="D56">
        <v>18331</v>
      </c>
      <c r="E56">
        <v>14294</v>
      </c>
      <c r="F56">
        <v>3</v>
      </c>
      <c r="G56">
        <v>16375</v>
      </c>
      <c r="H56">
        <v>5148</v>
      </c>
      <c r="I56">
        <v>1749</v>
      </c>
      <c r="J56">
        <v>2827</v>
      </c>
      <c r="K56">
        <v>18</v>
      </c>
      <c r="L56">
        <v>36</v>
      </c>
      <c r="M56">
        <v>860</v>
      </c>
      <c r="N56">
        <v>5332</v>
      </c>
      <c r="O56">
        <v>283</v>
      </c>
      <c r="P56">
        <v>2087</v>
      </c>
      <c r="Q56">
        <v>243</v>
      </c>
      <c r="R56">
        <v>138</v>
      </c>
      <c r="S56">
        <v>5881</v>
      </c>
      <c r="T56" s="2"/>
      <c r="U56" s="2"/>
    </row>
    <row r="57" spans="1:21" ht="15">
      <c r="A57">
        <v>2014</v>
      </c>
      <c r="B57" t="s">
        <v>7</v>
      </c>
      <c r="C57">
        <v>11139</v>
      </c>
      <c r="D57">
        <v>5894</v>
      </c>
      <c r="E57">
        <v>5245</v>
      </c>
      <c r="F57">
        <v>0</v>
      </c>
      <c r="G57">
        <v>4594</v>
      </c>
      <c r="H57">
        <v>711</v>
      </c>
      <c r="I57">
        <v>394</v>
      </c>
      <c r="J57">
        <v>489</v>
      </c>
      <c r="K57">
        <v>19</v>
      </c>
      <c r="L57">
        <v>9</v>
      </c>
      <c r="M57">
        <v>166</v>
      </c>
      <c r="N57">
        <v>4484</v>
      </c>
      <c r="O57">
        <v>273</v>
      </c>
      <c r="P57">
        <v>478</v>
      </c>
      <c r="Q57">
        <v>90</v>
      </c>
      <c r="R57">
        <v>22</v>
      </c>
      <c r="S57">
        <v>870</v>
      </c>
      <c r="T57" s="2"/>
      <c r="U57" s="2"/>
    </row>
    <row r="58" spans="1:21" ht="15">
      <c r="A58">
        <v>2014</v>
      </c>
      <c r="B58" t="s">
        <v>8</v>
      </c>
      <c r="C58">
        <v>987</v>
      </c>
      <c r="D58">
        <v>368</v>
      </c>
      <c r="E58">
        <v>618</v>
      </c>
      <c r="F58">
        <v>1</v>
      </c>
      <c r="G58">
        <v>598</v>
      </c>
      <c r="H58">
        <v>63</v>
      </c>
      <c r="I58">
        <v>42</v>
      </c>
      <c r="J58">
        <v>53</v>
      </c>
      <c r="K58">
        <v>1</v>
      </c>
      <c r="L58">
        <v>1</v>
      </c>
      <c r="M58">
        <v>13</v>
      </c>
      <c r="N58">
        <v>55</v>
      </c>
      <c r="O58">
        <v>161</v>
      </c>
      <c r="P58">
        <v>50</v>
      </c>
      <c r="Q58">
        <v>6</v>
      </c>
      <c r="R58">
        <v>3</v>
      </c>
      <c r="S58">
        <v>72</v>
      </c>
      <c r="T58" s="2"/>
      <c r="U58" s="2"/>
    </row>
    <row r="59" spans="20:21" ht="15">
      <c r="T59" s="2"/>
      <c r="U59" s="2"/>
    </row>
    <row r="60" spans="1:19" s="2" customFormat="1" ht="12.75">
      <c r="A60" s="18">
        <f>A61</f>
        <v>2013</v>
      </c>
      <c r="B60" s="19" t="s">
        <v>24</v>
      </c>
      <c r="C60" s="19">
        <f aca="true" t="shared" si="4" ref="C60:S60">SUM(C61:C63)</f>
        <v>44580</v>
      </c>
      <c r="D60" s="19">
        <f>SUM(D61:D63)</f>
        <v>24554</v>
      </c>
      <c r="E60" s="19">
        <f t="shared" si="4"/>
        <v>20015</v>
      </c>
      <c r="F60" s="19">
        <v>11</v>
      </c>
      <c r="G60" s="19">
        <f t="shared" si="4"/>
        <v>22435</v>
      </c>
      <c r="H60" s="19">
        <f t="shared" si="4"/>
        <v>5545</v>
      </c>
      <c r="I60" s="19">
        <f t="shared" si="4"/>
        <v>2232</v>
      </c>
      <c r="J60" s="19">
        <f t="shared" si="4"/>
        <v>3175</v>
      </c>
      <c r="K60" s="19">
        <f t="shared" si="4"/>
        <v>37</v>
      </c>
      <c r="L60" s="19">
        <f t="shared" si="4"/>
        <v>56</v>
      </c>
      <c r="M60" s="19">
        <f t="shared" si="4"/>
        <v>975</v>
      </c>
      <c r="N60" s="19">
        <f t="shared" si="4"/>
        <v>9527</v>
      </c>
      <c r="O60" s="19">
        <v>598</v>
      </c>
      <c r="P60" s="19">
        <f t="shared" si="4"/>
        <v>2626</v>
      </c>
      <c r="Q60" s="19">
        <f t="shared" si="4"/>
        <v>339</v>
      </c>
      <c r="R60" s="19">
        <f t="shared" si="4"/>
        <v>186</v>
      </c>
      <c r="S60" s="19">
        <f t="shared" si="4"/>
        <v>6284</v>
      </c>
    </row>
    <row r="61" spans="1:21" ht="15">
      <c r="A61">
        <v>2013</v>
      </c>
      <c r="B61" t="s">
        <v>9</v>
      </c>
      <c r="C61">
        <v>32361</v>
      </c>
      <c r="D61">
        <v>18235</v>
      </c>
      <c r="E61">
        <v>14119</v>
      </c>
      <c r="F61">
        <v>7</v>
      </c>
      <c r="G61">
        <v>17020</v>
      </c>
      <c r="H61">
        <v>4798</v>
      </c>
      <c r="I61">
        <v>1773</v>
      </c>
      <c r="J61">
        <v>2646</v>
      </c>
      <c r="K61">
        <v>19</v>
      </c>
      <c r="L61">
        <v>48</v>
      </c>
      <c r="M61">
        <v>806</v>
      </c>
      <c r="N61">
        <v>5038</v>
      </c>
      <c r="O61">
        <v>213</v>
      </c>
      <c r="P61">
        <v>2079</v>
      </c>
      <c r="Q61">
        <v>240</v>
      </c>
      <c r="R61">
        <v>160</v>
      </c>
      <c r="S61">
        <v>5419</v>
      </c>
      <c r="T61" s="2"/>
      <c r="U61" s="2"/>
    </row>
    <row r="62" spans="1:21" ht="15">
      <c r="A62">
        <v>2013</v>
      </c>
      <c r="B62" t="s">
        <v>7</v>
      </c>
      <c r="C62">
        <v>11195</v>
      </c>
      <c r="D62">
        <v>5935</v>
      </c>
      <c r="E62">
        <v>5257</v>
      </c>
      <c r="F62">
        <v>3</v>
      </c>
      <c r="G62">
        <v>4758</v>
      </c>
      <c r="H62">
        <v>681</v>
      </c>
      <c r="I62">
        <v>409</v>
      </c>
      <c r="J62">
        <v>456</v>
      </c>
      <c r="K62">
        <v>17</v>
      </c>
      <c r="L62">
        <v>7</v>
      </c>
      <c r="M62">
        <v>154</v>
      </c>
      <c r="N62">
        <v>4449</v>
      </c>
      <c r="O62">
        <v>264</v>
      </c>
      <c r="P62">
        <v>489</v>
      </c>
      <c r="Q62">
        <v>88</v>
      </c>
      <c r="R62">
        <v>24</v>
      </c>
      <c r="S62">
        <v>792</v>
      </c>
      <c r="T62" s="2"/>
      <c r="U62" s="2"/>
    </row>
    <row r="63" spans="1:21" ht="15">
      <c r="A63">
        <v>2013</v>
      </c>
      <c r="B63" t="s">
        <v>8</v>
      </c>
      <c r="C63">
        <v>1024</v>
      </c>
      <c r="D63">
        <v>384</v>
      </c>
      <c r="E63">
        <v>639</v>
      </c>
      <c r="F63">
        <v>1</v>
      </c>
      <c r="G63">
        <v>657</v>
      </c>
      <c r="H63">
        <v>66</v>
      </c>
      <c r="I63">
        <v>50</v>
      </c>
      <c r="J63">
        <v>73</v>
      </c>
      <c r="K63">
        <v>1</v>
      </c>
      <c r="L63">
        <v>1</v>
      </c>
      <c r="M63">
        <v>15</v>
      </c>
      <c r="N63">
        <v>40</v>
      </c>
      <c r="O63">
        <v>121</v>
      </c>
      <c r="P63">
        <v>58</v>
      </c>
      <c r="Q63">
        <v>11</v>
      </c>
      <c r="R63">
        <v>2</v>
      </c>
      <c r="S63">
        <v>73</v>
      </c>
      <c r="T63" s="2"/>
      <c r="U63" s="2"/>
    </row>
    <row r="64" spans="20:21" ht="15">
      <c r="T64" s="2"/>
      <c r="U64" s="2"/>
    </row>
    <row r="65" spans="1:19" s="2" customFormat="1" ht="12.75">
      <c r="A65" s="18">
        <f>A66</f>
        <v>2012</v>
      </c>
      <c r="B65" s="19" t="s">
        <v>24</v>
      </c>
      <c r="C65" s="19">
        <f aca="true" t="shared" si="5" ref="C65:S65">SUM(C66:C68)</f>
        <v>44197</v>
      </c>
      <c r="D65" s="19">
        <f>SUM(D66:D68)</f>
        <v>24137</v>
      </c>
      <c r="E65" s="19">
        <f t="shared" si="5"/>
        <v>20047</v>
      </c>
      <c r="F65" s="19">
        <v>13</v>
      </c>
      <c r="G65" s="19">
        <f t="shared" si="5"/>
        <v>23525</v>
      </c>
      <c r="H65" s="19">
        <f t="shared" si="5"/>
        <v>5237</v>
      </c>
      <c r="I65" s="19">
        <f t="shared" si="5"/>
        <v>2224</v>
      </c>
      <c r="J65" s="19">
        <f t="shared" si="5"/>
        <v>2903</v>
      </c>
      <c r="K65" s="19">
        <f t="shared" si="5"/>
        <v>49</v>
      </c>
      <c r="L65" s="19">
        <f t="shared" si="5"/>
        <v>63</v>
      </c>
      <c r="M65" s="19">
        <f t="shared" si="5"/>
        <v>882</v>
      </c>
      <c r="N65" s="19">
        <f t="shared" si="5"/>
        <v>8768</v>
      </c>
      <c r="O65" s="19">
        <v>546</v>
      </c>
      <c r="P65" s="19">
        <f t="shared" si="5"/>
        <v>2542</v>
      </c>
      <c r="Q65" s="19">
        <f t="shared" si="5"/>
        <v>325</v>
      </c>
      <c r="R65" s="19">
        <f t="shared" si="5"/>
        <v>198</v>
      </c>
      <c r="S65" s="19">
        <f t="shared" si="5"/>
        <v>5905</v>
      </c>
    </row>
    <row r="66" spans="1:21" ht="15">
      <c r="A66">
        <v>2012</v>
      </c>
      <c r="B66" t="s">
        <v>9</v>
      </c>
      <c r="C66">
        <v>31962</v>
      </c>
      <c r="D66">
        <v>17756</v>
      </c>
      <c r="E66">
        <v>14196</v>
      </c>
      <c r="F66">
        <v>10</v>
      </c>
      <c r="G66">
        <v>17836</v>
      </c>
      <c r="H66">
        <v>4509</v>
      </c>
      <c r="I66">
        <v>1754</v>
      </c>
      <c r="J66">
        <v>2388</v>
      </c>
      <c r="K66">
        <v>31</v>
      </c>
      <c r="L66">
        <v>57</v>
      </c>
      <c r="M66">
        <v>699</v>
      </c>
      <c r="N66">
        <v>4502</v>
      </c>
      <c r="O66">
        <v>186</v>
      </c>
      <c r="P66">
        <v>1990</v>
      </c>
      <c r="Q66">
        <v>221</v>
      </c>
      <c r="R66">
        <v>167</v>
      </c>
      <c r="S66">
        <v>5055</v>
      </c>
      <c r="T66" s="2"/>
      <c r="U66" s="2"/>
    </row>
    <row r="67" spans="1:21" ht="15">
      <c r="A67">
        <v>2012</v>
      </c>
      <c r="B67" t="s">
        <v>7</v>
      </c>
      <c r="C67">
        <v>11134</v>
      </c>
      <c r="D67">
        <v>5935</v>
      </c>
      <c r="E67">
        <v>5198</v>
      </c>
      <c r="F67">
        <v>1</v>
      </c>
      <c r="G67">
        <v>4947</v>
      </c>
      <c r="H67">
        <v>663</v>
      </c>
      <c r="I67">
        <v>410</v>
      </c>
      <c r="J67">
        <v>429</v>
      </c>
      <c r="K67">
        <v>16</v>
      </c>
      <c r="L67">
        <v>6</v>
      </c>
      <c r="M67">
        <v>162</v>
      </c>
      <c r="N67">
        <v>4234</v>
      </c>
      <c r="O67">
        <v>267</v>
      </c>
      <c r="P67">
        <v>484</v>
      </c>
      <c r="Q67">
        <v>95</v>
      </c>
      <c r="R67">
        <v>29</v>
      </c>
      <c r="S67">
        <v>773</v>
      </c>
      <c r="T67" s="2"/>
      <c r="U67" s="2"/>
    </row>
    <row r="68" spans="1:21" ht="15">
      <c r="A68">
        <v>2012</v>
      </c>
      <c r="B68" t="s">
        <v>8</v>
      </c>
      <c r="C68">
        <v>1101</v>
      </c>
      <c r="D68">
        <v>446</v>
      </c>
      <c r="E68">
        <v>653</v>
      </c>
      <c r="F68">
        <v>2</v>
      </c>
      <c r="G68">
        <v>742</v>
      </c>
      <c r="H68">
        <v>65</v>
      </c>
      <c r="I68">
        <v>60</v>
      </c>
      <c r="J68">
        <v>86</v>
      </c>
      <c r="K68">
        <v>2</v>
      </c>
      <c r="L68">
        <v>0</v>
      </c>
      <c r="M68">
        <v>21</v>
      </c>
      <c r="N68">
        <v>32</v>
      </c>
      <c r="O68">
        <v>93</v>
      </c>
      <c r="P68">
        <v>68</v>
      </c>
      <c r="Q68">
        <v>9</v>
      </c>
      <c r="R68">
        <v>2</v>
      </c>
      <c r="S68">
        <v>77</v>
      </c>
      <c r="T68" s="2"/>
      <c r="U68" s="2"/>
    </row>
    <row r="69" spans="20:21" ht="15">
      <c r="T69" s="2"/>
      <c r="U69" s="2"/>
    </row>
    <row r="70" spans="1:19" s="2" customFormat="1" ht="12.75">
      <c r="A70" s="18">
        <f>A71</f>
        <v>2011</v>
      </c>
      <c r="B70" s="19" t="s">
        <v>24</v>
      </c>
      <c r="C70" s="19">
        <f aca="true" t="shared" si="6" ref="C70:S70">SUM(C71:C73)</f>
        <v>44067</v>
      </c>
      <c r="D70" s="19">
        <f>SUM(D71:D73)</f>
        <v>23725</v>
      </c>
      <c r="E70" s="19">
        <f t="shared" si="6"/>
        <v>20320</v>
      </c>
      <c r="F70" s="19">
        <v>22</v>
      </c>
      <c r="G70" s="19">
        <f t="shared" si="6"/>
        <v>24482</v>
      </c>
      <c r="H70" s="19">
        <f t="shared" si="6"/>
        <v>4974</v>
      </c>
      <c r="I70" s="19">
        <f t="shared" si="6"/>
        <v>2234</v>
      </c>
      <c r="J70" s="19">
        <f t="shared" si="6"/>
        <v>2756</v>
      </c>
      <c r="K70" s="19">
        <f t="shared" si="6"/>
        <v>60</v>
      </c>
      <c r="L70" s="19">
        <f t="shared" si="6"/>
        <v>60</v>
      </c>
      <c r="M70" s="19">
        <f t="shared" si="6"/>
        <v>813</v>
      </c>
      <c r="N70" s="19">
        <f t="shared" si="6"/>
        <v>8126</v>
      </c>
      <c r="O70" s="19">
        <v>562</v>
      </c>
      <c r="P70" s="19">
        <f t="shared" si="6"/>
        <v>2510</v>
      </c>
      <c r="Q70" s="19">
        <f t="shared" si="6"/>
        <v>289</v>
      </c>
      <c r="R70" s="19">
        <f t="shared" si="6"/>
        <v>176</v>
      </c>
      <c r="S70" s="19">
        <f t="shared" si="6"/>
        <v>5600</v>
      </c>
    </row>
    <row r="71" spans="1:21" ht="15">
      <c r="A71">
        <v>2011</v>
      </c>
      <c r="B71" t="s">
        <v>9</v>
      </c>
      <c r="C71">
        <v>31988</v>
      </c>
      <c r="D71">
        <v>17530</v>
      </c>
      <c r="E71">
        <v>14440</v>
      </c>
      <c r="F71">
        <v>18</v>
      </c>
      <c r="G71">
        <v>18579</v>
      </c>
      <c r="H71">
        <v>4256</v>
      </c>
      <c r="I71">
        <v>1772</v>
      </c>
      <c r="J71">
        <v>2243</v>
      </c>
      <c r="K71">
        <v>37</v>
      </c>
      <c r="L71">
        <v>53</v>
      </c>
      <c r="M71">
        <v>632</v>
      </c>
      <c r="N71">
        <v>4190</v>
      </c>
      <c r="O71">
        <v>226</v>
      </c>
      <c r="P71">
        <v>1980</v>
      </c>
      <c r="Q71">
        <v>190</v>
      </c>
      <c r="R71">
        <v>152</v>
      </c>
      <c r="S71">
        <v>4745</v>
      </c>
      <c r="T71" s="2"/>
      <c r="U71" s="2"/>
    </row>
    <row r="72" spans="1:21" ht="15">
      <c r="A72">
        <v>2011</v>
      </c>
      <c r="B72" t="s">
        <v>7</v>
      </c>
      <c r="C72">
        <v>10956</v>
      </c>
      <c r="D72">
        <v>5730</v>
      </c>
      <c r="E72">
        <v>5223</v>
      </c>
      <c r="F72">
        <v>3</v>
      </c>
      <c r="G72">
        <v>5116</v>
      </c>
      <c r="H72">
        <v>645</v>
      </c>
      <c r="I72">
        <v>408</v>
      </c>
      <c r="J72">
        <v>431</v>
      </c>
      <c r="K72">
        <v>20</v>
      </c>
      <c r="L72">
        <v>6</v>
      </c>
      <c r="M72">
        <v>160</v>
      </c>
      <c r="N72">
        <v>3912</v>
      </c>
      <c r="O72">
        <v>258</v>
      </c>
      <c r="P72">
        <v>469</v>
      </c>
      <c r="Q72">
        <v>90</v>
      </c>
      <c r="R72">
        <v>21</v>
      </c>
      <c r="S72">
        <v>769</v>
      </c>
      <c r="T72" s="2"/>
      <c r="U72" s="2"/>
    </row>
    <row r="73" spans="1:21" ht="15">
      <c r="A73">
        <v>2011</v>
      </c>
      <c r="B73" t="s">
        <v>8</v>
      </c>
      <c r="C73">
        <v>1123</v>
      </c>
      <c r="D73">
        <v>465</v>
      </c>
      <c r="E73">
        <v>657</v>
      </c>
      <c r="F73">
        <v>1</v>
      </c>
      <c r="G73">
        <v>787</v>
      </c>
      <c r="H73">
        <v>73</v>
      </c>
      <c r="I73">
        <v>54</v>
      </c>
      <c r="J73">
        <v>82</v>
      </c>
      <c r="K73">
        <v>3</v>
      </c>
      <c r="L73">
        <v>1</v>
      </c>
      <c r="M73">
        <v>21</v>
      </c>
      <c r="N73">
        <v>24</v>
      </c>
      <c r="O73">
        <v>78</v>
      </c>
      <c r="P73">
        <v>61</v>
      </c>
      <c r="Q73">
        <v>9</v>
      </c>
      <c r="R73">
        <v>3</v>
      </c>
      <c r="S73">
        <v>86</v>
      </c>
      <c r="T73" s="2"/>
      <c r="U73" s="2"/>
    </row>
    <row r="74" spans="20:21" ht="15">
      <c r="T74" s="2"/>
      <c r="U74" s="2"/>
    </row>
    <row r="75" spans="1:19" s="2" customFormat="1" ht="12.75">
      <c r="A75" s="18">
        <f>A76</f>
        <v>2010</v>
      </c>
      <c r="B75" s="19" t="s">
        <v>24</v>
      </c>
      <c r="C75" s="19">
        <f aca="true" t="shared" si="7" ref="C75:S75">SUM(C76:C78)</f>
        <v>43601</v>
      </c>
      <c r="D75" s="19">
        <f>SUM(D76:D78)</f>
        <v>23465</v>
      </c>
      <c r="E75" s="19">
        <f t="shared" si="7"/>
        <v>20103</v>
      </c>
      <c r="F75" s="19">
        <v>33</v>
      </c>
      <c r="G75" s="19">
        <f t="shared" si="7"/>
        <v>25189</v>
      </c>
      <c r="H75" s="19">
        <f t="shared" si="7"/>
        <v>4788</v>
      </c>
      <c r="I75" s="19">
        <f t="shared" si="7"/>
        <v>2276</v>
      </c>
      <c r="J75" s="19">
        <f t="shared" si="7"/>
        <v>2619</v>
      </c>
      <c r="K75" s="19">
        <f t="shared" si="7"/>
        <v>63</v>
      </c>
      <c r="L75" s="19">
        <f t="shared" si="7"/>
        <v>60</v>
      </c>
      <c r="M75" s="19">
        <f t="shared" si="7"/>
        <v>699</v>
      </c>
      <c r="N75" s="19">
        <f t="shared" si="7"/>
        <v>7317</v>
      </c>
      <c r="O75" s="19">
        <v>590</v>
      </c>
      <c r="P75" s="19">
        <f t="shared" si="7"/>
        <v>2513</v>
      </c>
      <c r="Q75" s="19">
        <f t="shared" si="7"/>
        <v>275</v>
      </c>
      <c r="R75" s="19">
        <f t="shared" si="7"/>
        <v>185</v>
      </c>
      <c r="S75" s="19">
        <f t="shared" si="7"/>
        <v>5333</v>
      </c>
    </row>
    <row r="76" spans="1:21" ht="15">
      <c r="A76">
        <v>2010</v>
      </c>
      <c r="B76" t="s">
        <v>9</v>
      </c>
      <c r="C76">
        <v>31324</v>
      </c>
      <c r="D76">
        <v>17096</v>
      </c>
      <c r="E76">
        <v>14200</v>
      </c>
      <c r="F76">
        <v>28</v>
      </c>
      <c r="G76">
        <v>18896</v>
      </c>
      <c r="H76">
        <v>4053</v>
      </c>
      <c r="I76">
        <v>1799</v>
      </c>
      <c r="J76">
        <v>2154</v>
      </c>
      <c r="K76">
        <v>46</v>
      </c>
      <c r="L76">
        <v>56</v>
      </c>
      <c r="M76">
        <v>560</v>
      </c>
      <c r="N76">
        <v>3506</v>
      </c>
      <c r="O76">
        <v>254</v>
      </c>
      <c r="P76">
        <v>1977</v>
      </c>
      <c r="Q76">
        <v>188</v>
      </c>
      <c r="R76">
        <v>169</v>
      </c>
      <c r="S76">
        <v>4478</v>
      </c>
      <c r="T76" s="2"/>
      <c r="U76" s="2"/>
    </row>
    <row r="77" spans="1:21" ht="15">
      <c r="A77">
        <v>2010</v>
      </c>
      <c r="B77" t="s">
        <v>7</v>
      </c>
      <c r="C77">
        <v>11164</v>
      </c>
      <c r="D77">
        <v>5903</v>
      </c>
      <c r="E77">
        <v>5258</v>
      </c>
      <c r="F77">
        <v>3</v>
      </c>
      <c r="G77">
        <v>5458</v>
      </c>
      <c r="H77">
        <v>658</v>
      </c>
      <c r="I77">
        <v>433</v>
      </c>
      <c r="J77">
        <v>398</v>
      </c>
      <c r="K77">
        <v>13</v>
      </c>
      <c r="L77">
        <v>3</v>
      </c>
      <c r="M77">
        <v>119</v>
      </c>
      <c r="N77">
        <v>3787</v>
      </c>
      <c r="O77">
        <v>295</v>
      </c>
      <c r="P77">
        <v>487</v>
      </c>
      <c r="Q77">
        <v>78</v>
      </c>
      <c r="R77">
        <v>14</v>
      </c>
      <c r="S77">
        <v>766</v>
      </c>
      <c r="T77" s="2"/>
      <c r="U77" s="2"/>
    </row>
    <row r="78" spans="1:21" ht="15">
      <c r="A78">
        <v>2010</v>
      </c>
      <c r="B78" t="s">
        <v>8</v>
      </c>
      <c r="C78">
        <v>1113</v>
      </c>
      <c r="D78">
        <v>466</v>
      </c>
      <c r="E78">
        <v>645</v>
      </c>
      <c r="F78">
        <v>2</v>
      </c>
      <c r="G78">
        <v>835</v>
      </c>
      <c r="H78">
        <v>77</v>
      </c>
      <c r="I78">
        <v>44</v>
      </c>
      <c r="J78">
        <v>67</v>
      </c>
      <c r="K78">
        <v>4</v>
      </c>
      <c r="L78">
        <v>1</v>
      </c>
      <c r="M78">
        <v>20</v>
      </c>
      <c r="N78">
        <v>24</v>
      </c>
      <c r="O78">
        <v>41</v>
      </c>
      <c r="P78">
        <v>49</v>
      </c>
      <c r="Q78">
        <v>9</v>
      </c>
      <c r="R78">
        <v>2</v>
      </c>
      <c r="S78">
        <v>89</v>
      </c>
      <c r="T78" s="2"/>
      <c r="U78" s="2"/>
    </row>
    <row r="79" spans="20:21" ht="15">
      <c r="T79" s="2"/>
      <c r="U79" s="2"/>
    </row>
    <row r="80" spans="1:19" s="2" customFormat="1" ht="12.75">
      <c r="A80" s="18">
        <f>A81</f>
        <v>2009</v>
      </c>
      <c r="B80" s="19" t="s">
        <v>24</v>
      </c>
      <c r="C80" s="19">
        <f aca="true" t="shared" si="8" ref="C80:S80">SUM(C81:C83)</f>
        <v>43522</v>
      </c>
      <c r="D80" s="19">
        <f>SUM(D81:D83)</f>
        <v>23152</v>
      </c>
      <c r="E80" s="19">
        <f t="shared" si="8"/>
        <v>20329</v>
      </c>
      <c r="F80" s="19">
        <v>41</v>
      </c>
      <c r="G80" s="19">
        <f t="shared" si="8"/>
        <v>25323</v>
      </c>
      <c r="H80" s="19">
        <f t="shared" si="8"/>
        <v>4903</v>
      </c>
      <c r="I80" s="19">
        <f t="shared" si="8"/>
        <v>2572</v>
      </c>
      <c r="J80" s="19">
        <f t="shared" si="8"/>
        <v>2535</v>
      </c>
      <c r="K80" s="19">
        <f t="shared" si="8"/>
        <v>123</v>
      </c>
      <c r="L80" s="19">
        <f t="shared" si="8"/>
        <v>0</v>
      </c>
      <c r="M80" s="19">
        <f t="shared" si="8"/>
        <v>0</v>
      </c>
      <c r="N80" s="19">
        <f t="shared" si="8"/>
        <v>6492</v>
      </c>
      <c r="O80" s="19">
        <v>1574</v>
      </c>
      <c r="P80" s="19">
        <f t="shared" si="8"/>
        <v>0</v>
      </c>
      <c r="Q80" s="19">
        <f t="shared" si="8"/>
        <v>0</v>
      </c>
      <c r="R80" s="19">
        <f t="shared" si="8"/>
        <v>0</v>
      </c>
      <c r="S80" s="19">
        <f t="shared" si="8"/>
        <v>0</v>
      </c>
    </row>
    <row r="81" spans="1:21" ht="15">
      <c r="A81">
        <v>2009</v>
      </c>
      <c r="B81" t="s">
        <v>9</v>
      </c>
      <c r="C81">
        <v>31294</v>
      </c>
      <c r="D81">
        <v>16775</v>
      </c>
      <c r="E81">
        <v>14484</v>
      </c>
      <c r="F81">
        <v>35</v>
      </c>
      <c r="G81">
        <v>19210</v>
      </c>
      <c r="H81">
        <v>4135</v>
      </c>
      <c r="I81">
        <v>2086</v>
      </c>
      <c r="J81">
        <v>2117</v>
      </c>
      <c r="K81">
        <v>86</v>
      </c>
      <c r="N81">
        <v>2774</v>
      </c>
      <c r="O81">
        <v>886</v>
      </c>
      <c r="T81" s="2"/>
      <c r="U81" s="2"/>
    </row>
    <row r="82" spans="1:21" ht="15">
      <c r="A82">
        <v>2009</v>
      </c>
      <c r="B82" t="s">
        <v>7</v>
      </c>
      <c r="C82">
        <v>11149</v>
      </c>
      <c r="D82">
        <v>5926</v>
      </c>
      <c r="E82">
        <v>5219</v>
      </c>
      <c r="F82">
        <v>4</v>
      </c>
      <c r="G82">
        <v>5417</v>
      </c>
      <c r="H82">
        <v>698</v>
      </c>
      <c r="I82">
        <v>435</v>
      </c>
      <c r="J82">
        <v>375</v>
      </c>
      <c r="K82">
        <v>31</v>
      </c>
      <c r="N82">
        <v>3690</v>
      </c>
      <c r="O82">
        <v>503</v>
      </c>
      <c r="T82" s="2"/>
      <c r="U82" s="2"/>
    </row>
    <row r="83" spans="1:21" ht="15">
      <c r="A83">
        <v>2009</v>
      </c>
      <c r="B83" t="s">
        <v>8</v>
      </c>
      <c r="C83">
        <v>1079</v>
      </c>
      <c r="D83">
        <v>451</v>
      </c>
      <c r="E83">
        <v>626</v>
      </c>
      <c r="F83">
        <v>2</v>
      </c>
      <c r="G83">
        <v>696</v>
      </c>
      <c r="H83">
        <v>70</v>
      </c>
      <c r="I83">
        <v>51</v>
      </c>
      <c r="J83">
        <v>43</v>
      </c>
      <c r="K83">
        <v>6</v>
      </c>
      <c r="N83">
        <v>28</v>
      </c>
      <c r="O83">
        <v>185</v>
      </c>
      <c r="T83" s="2"/>
      <c r="U83" s="2"/>
    </row>
    <row r="84" spans="20:21" ht="15">
      <c r="T84" s="2"/>
      <c r="U84" s="2"/>
    </row>
    <row r="85" spans="1:19" s="2" customFormat="1" ht="12.75">
      <c r="A85" s="18">
        <f>A86</f>
        <v>2008</v>
      </c>
      <c r="B85" s="19" t="s">
        <v>24</v>
      </c>
      <c r="C85" s="19">
        <f aca="true" t="shared" si="9" ref="C85:S85">SUM(C86:C88)</f>
        <v>42914</v>
      </c>
      <c r="D85" s="19">
        <f>SUM(D86:D88)</f>
        <v>22720</v>
      </c>
      <c r="E85" s="19">
        <f t="shared" si="9"/>
        <v>20155</v>
      </c>
      <c r="F85" s="19">
        <v>39</v>
      </c>
      <c r="G85" s="19">
        <f t="shared" si="9"/>
        <v>25805</v>
      </c>
      <c r="H85" s="19">
        <f t="shared" si="9"/>
        <v>4911</v>
      </c>
      <c r="I85" s="19">
        <f t="shared" si="9"/>
        <v>2596</v>
      </c>
      <c r="J85" s="19">
        <f t="shared" si="9"/>
        <v>2557</v>
      </c>
      <c r="K85" s="19">
        <f t="shared" si="9"/>
        <v>127</v>
      </c>
      <c r="L85" s="19">
        <f t="shared" si="9"/>
        <v>0</v>
      </c>
      <c r="M85" s="19">
        <f t="shared" si="9"/>
        <v>0</v>
      </c>
      <c r="N85" s="19">
        <f t="shared" si="9"/>
        <v>5730</v>
      </c>
      <c r="O85" s="19">
        <v>1188</v>
      </c>
      <c r="P85" s="19">
        <f t="shared" si="9"/>
        <v>0</v>
      </c>
      <c r="Q85" s="19">
        <f t="shared" si="9"/>
        <v>0</v>
      </c>
      <c r="R85" s="19">
        <f t="shared" si="9"/>
        <v>0</v>
      </c>
      <c r="S85" s="19">
        <f t="shared" si="9"/>
        <v>0</v>
      </c>
    </row>
    <row r="86" spans="1:21" ht="15">
      <c r="A86">
        <v>2008</v>
      </c>
      <c r="B86" t="s">
        <v>9</v>
      </c>
      <c r="C86">
        <v>31209</v>
      </c>
      <c r="D86">
        <v>16654</v>
      </c>
      <c r="E86">
        <v>14523</v>
      </c>
      <c r="F86">
        <v>32</v>
      </c>
      <c r="G86">
        <v>19850</v>
      </c>
      <c r="H86">
        <v>4155</v>
      </c>
      <c r="I86">
        <v>2094</v>
      </c>
      <c r="J86">
        <v>2128</v>
      </c>
      <c r="K86">
        <v>91</v>
      </c>
      <c r="N86">
        <v>2225</v>
      </c>
      <c r="O86">
        <v>666</v>
      </c>
      <c r="T86" s="2"/>
      <c r="U86" s="2"/>
    </row>
    <row r="87" spans="1:21" ht="15">
      <c r="A87">
        <v>2008</v>
      </c>
      <c r="B87" t="s">
        <v>7</v>
      </c>
      <c r="C87">
        <v>10673</v>
      </c>
      <c r="D87">
        <v>5649</v>
      </c>
      <c r="E87">
        <v>5017</v>
      </c>
      <c r="F87">
        <v>7</v>
      </c>
      <c r="G87">
        <v>5341</v>
      </c>
      <c r="H87">
        <v>683</v>
      </c>
      <c r="I87">
        <v>452</v>
      </c>
      <c r="J87">
        <v>383</v>
      </c>
      <c r="K87">
        <v>29</v>
      </c>
      <c r="N87">
        <v>3481</v>
      </c>
      <c r="O87">
        <v>304</v>
      </c>
      <c r="T87" s="2"/>
      <c r="U87" s="2"/>
    </row>
    <row r="88" spans="1:21" ht="15">
      <c r="A88">
        <v>2008</v>
      </c>
      <c r="B88" t="s">
        <v>8</v>
      </c>
      <c r="C88">
        <v>1032</v>
      </c>
      <c r="D88">
        <v>417</v>
      </c>
      <c r="E88">
        <v>615</v>
      </c>
      <c r="F88">
        <v>0</v>
      </c>
      <c r="G88">
        <v>614</v>
      </c>
      <c r="H88">
        <v>73</v>
      </c>
      <c r="I88">
        <v>50</v>
      </c>
      <c r="J88">
        <v>46</v>
      </c>
      <c r="K88">
        <v>7</v>
      </c>
      <c r="N88">
        <v>24</v>
      </c>
      <c r="O88">
        <v>218</v>
      </c>
      <c r="T88" s="2"/>
      <c r="U88" s="2"/>
    </row>
    <row r="89" spans="20:21" ht="15">
      <c r="T89" s="2"/>
      <c r="U89" s="2"/>
    </row>
    <row r="90" spans="1:19" s="2" customFormat="1" ht="12.75">
      <c r="A90" s="18">
        <f>A91</f>
        <v>2007</v>
      </c>
      <c r="B90" s="19" t="s">
        <v>24</v>
      </c>
      <c r="C90" s="19">
        <f aca="true" t="shared" si="10" ref="C90:S90">SUM(C91:C93)</f>
        <v>42102</v>
      </c>
      <c r="D90" s="19">
        <f>SUM(D91:D93)</f>
        <v>22138</v>
      </c>
      <c r="E90" s="19">
        <f t="shared" si="10"/>
        <v>19918</v>
      </c>
      <c r="F90" s="19">
        <v>46</v>
      </c>
      <c r="G90" s="19">
        <f t="shared" si="10"/>
        <v>25860</v>
      </c>
      <c r="H90" s="19">
        <f t="shared" si="10"/>
        <v>4702</v>
      </c>
      <c r="I90" s="19">
        <f t="shared" si="10"/>
        <v>2518</v>
      </c>
      <c r="J90" s="19">
        <f t="shared" si="10"/>
        <v>2534</v>
      </c>
      <c r="K90" s="19">
        <f t="shared" si="10"/>
        <v>109</v>
      </c>
      <c r="L90" s="19">
        <f t="shared" si="10"/>
        <v>0</v>
      </c>
      <c r="M90" s="19">
        <f t="shared" si="10"/>
        <v>0</v>
      </c>
      <c r="N90" s="19">
        <f t="shared" si="10"/>
        <v>5209</v>
      </c>
      <c r="O90" s="19">
        <v>1170</v>
      </c>
      <c r="P90" s="19">
        <f t="shared" si="10"/>
        <v>0</v>
      </c>
      <c r="Q90" s="19">
        <f t="shared" si="10"/>
        <v>0</v>
      </c>
      <c r="R90" s="19">
        <f t="shared" si="10"/>
        <v>0</v>
      </c>
      <c r="S90" s="19">
        <f t="shared" si="10"/>
        <v>0</v>
      </c>
    </row>
    <row r="91" spans="1:21" ht="15">
      <c r="A91">
        <v>2007</v>
      </c>
      <c r="B91" t="s">
        <v>9</v>
      </c>
      <c r="C91">
        <v>30705</v>
      </c>
      <c r="D91">
        <v>16235</v>
      </c>
      <c r="E91">
        <v>14427</v>
      </c>
      <c r="F91">
        <v>43</v>
      </c>
      <c r="G91">
        <v>20157</v>
      </c>
      <c r="H91">
        <v>3950</v>
      </c>
      <c r="I91">
        <v>2053</v>
      </c>
      <c r="J91">
        <v>2128</v>
      </c>
      <c r="K91">
        <v>83</v>
      </c>
      <c r="N91">
        <v>1690</v>
      </c>
      <c r="O91">
        <v>644</v>
      </c>
      <c r="T91" s="2"/>
      <c r="U91" s="2"/>
    </row>
    <row r="92" spans="1:21" ht="15">
      <c r="A92">
        <v>2007</v>
      </c>
      <c r="B92" t="s">
        <v>7</v>
      </c>
      <c r="C92">
        <v>10387</v>
      </c>
      <c r="D92">
        <v>5470</v>
      </c>
      <c r="E92">
        <v>4914</v>
      </c>
      <c r="F92">
        <v>3</v>
      </c>
      <c r="G92">
        <v>5096</v>
      </c>
      <c r="H92">
        <v>661</v>
      </c>
      <c r="I92">
        <v>419</v>
      </c>
      <c r="J92">
        <v>364</v>
      </c>
      <c r="K92">
        <v>22</v>
      </c>
      <c r="N92">
        <v>3493</v>
      </c>
      <c r="O92">
        <v>332</v>
      </c>
      <c r="T92" s="2"/>
      <c r="U92" s="2"/>
    </row>
    <row r="93" spans="1:21" ht="15">
      <c r="A93">
        <v>2007</v>
      </c>
      <c r="B93" t="s">
        <v>8</v>
      </c>
      <c r="C93">
        <v>1010</v>
      </c>
      <c r="D93">
        <v>433</v>
      </c>
      <c r="E93">
        <v>577</v>
      </c>
      <c r="F93">
        <v>0</v>
      </c>
      <c r="G93">
        <v>607</v>
      </c>
      <c r="H93">
        <v>91</v>
      </c>
      <c r="I93">
        <v>46</v>
      </c>
      <c r="J93">
        <v>42</v>
      </c>
      <c r="K93">
        <v>4</v>
      </c>
      <c r="N93">
        <v>26</v>
      </c>
      <c r="O93">
        <v>194</v>
      </c>
      <c r="T93" s="2"/>
      <c r="U93" s="2"/>
    </row>
    <row r="94" spans="20:21" ht="15">
      <c r="T94" s="2"/>
      <c r="U94" s="2"/>
    </row>
    <row r="95" spans="1:19" s="2" customFormat="1" ht="12.75">
      <c r="A95" s="18">
        <f>A96</f>
        <v>2006</v>
      </c>
      <c r="B95" s="19" t="s">
        <v>24</v>
      </c>
      <c r="C95" s="19">
        <f aca="true" t="shared" si="11" ref="C95:S95">SUM(C96:C98)</f>
        <v>42093</v>
      </c>
      <c r="D95" s="19">
        <f>SUM(D96:D98)</f>
        <v>22237</v>
      </c>
      <c r="E95" s="19">
        <f t="shared" si="11"/>
        <v>19813</v>
      </c>
      <c r="F95" s="19">
        <v>43</v>
      </c>
      <c r="G95" s="19">
        <f t="shared" si="11"/>
        <v>26161</v>
      </c>
      <c r="H95" s="19">
        <f t="shared" si="11"/>
        <v>4603</v>
      </c>
      <c r="I95" s="19">
        <f t="shared" si="11"/>
        <v>2558</v>
      </c>
      <c r="J95" s="19">
        <f t="shared" si="11"/>
        <v>2497</v>
      </c>
      <c r="K95" s="19">
        <f t="shared" si="11"/>
        <v>122</v>
      </c>
      <c r="L95" s="19">
        <f t="shared" si="11"/>
        <v>0</v>
      </c>
      <c r="M95" s="19">
        <f t="shared" si="11"/>
        <v>0</v>
      </c>
      <c r="N95" s="19">
        <f t="shared" si="11"/>
        <v>5082</v>
      </c>
      <c r="O95" s="19">
        <v>1070</v>
      </c>
      <c r="P95" s="19">
        <f t="shared" si="11"/>
        <v>0</v>
      </c>
      <c r="Q95" s="19">
        <f t="shared" si="11"/>
        <v>0</v>
      </c>
      <c r="R95" s="19">
        <f t="shared" si="11"/>
        <v>0</v>
      </c>
      <c r="S95" s="19">
        <f t="shared" si="11"/>
        <v>0</v>
      </c>
    </row>
    <row r="96" spans="1:21" ht="15">
      <c r="A96">
        <v>2006</v>
      </c>
      <c r="B96" t="s">
        <v>9</v>
      </c>
      <c r="C96">
        <v>30954</v>
      </c>
      <c r="D96">
        <v>16378</v>
      </c>
      <c r="E96">
        <v>14538</v>
      </c>
      <c r="F96">
        <v>38</v>
      </c>
      <c r="G96">
        <v>20646</v>
      </c>
      <c r="H96">
        <v>3832</v>
      </c>
      <c r="I96">
        <v>2118</v>
      </c>
      <c r="J96">
        <v>2118</v>
      </c>
      <c r="K96">
        <v>94</v>
      </c>
      <c r="N96">
        <v>1554</v>
      </c>
      <c r="O96">
        <v>592</v>
      </c>
      <c r="T96" s="2"/>
      <c r="U96" s="2"/>
    </row>
    <row r="97" spans="1:21" ht="15">
      <c r="A97">
        <v>2006</v>
      </c>
      <c r="B97" t="s">
        <v>7</v>
      </c>
      <c r="C97">
        <v>10093</v>
      </c>
      <c r="D97">
        <v>5375</v>
      </c>
      <c r="E97">
        <v>4714</v>
      </c>
      <c r="F97">
        <v>4</v>
      </c>
      <c r="G97">
        <v>4934</v>
      </c>
      <c r="H97">
        <v>649</v>
      </c>
      <c r="I97">
        <v>402</v>
      </c>
      <c r="J97">
        <v>326</v>
      </c>
      <c r="K97">
        <v>23</v>
      </c>
      <c r="N97">
        <v>3504</v>
      </c>
      <c r="O97">
        <v>255</v>
      </c>
      <c r="T97" s="2"/>
      <c r="U97" s="2"/>
    </row>
    <row r="98" spans="1:21" ht="15">
      <c r="A98">
        <v>2006</v>
      </c>
      <c r="B98" t="s">
        <v>8</v>
      </c>
      <c r="C98">
        <v>1046</v>
      </c>
      <c r="D98">
        <v>484</v>
      </c>
      <c r="E98">
        <v>561</v>
      </c>
      <c r="F98">
        <v>1</v>
      </c>
      <c r="G98">
        <v>581</v>
      </c>
      <c r="H98">
        <v>122</v>
      </c>
      <c r="I98">
        <v>38</v>
      </c>
      <c r="J98">
        <v>53</v>
      </c>
      <c r="K98">
        <v>5</v>
      </c>
      <c r="N98">
        <v>24</v>
      </c>
      <c r="O98">
        <v>223</v>
      </c>
      <c r="T98" s="2"/>
      <c r="U98" s="2"/>
    </row>
    <row r="99" spans="20:21" ht="15">
      <c r="T99" s="2"/>
      <c r="U99" s="2"/>
    </row>
    <row r="100" spans="1:19" s="2" customFormat="1" ht="12.75">
      <c r="A100" s="18">
        <f>A101</f>
        <v>2005</v>
      </c>
      <c r="B100" s="19" t="s">
        <v>24</v>
      </c>
      <c r="C100" s="19">
        <f aca="true" t="shared" si="12" ref="C100:S100">SUM(C101:C103)</f>
        <v>41269</v>
      </c>
      <c r="D100" s="19">
        <f>SUM(D101:D103)</f>
        <v>21890</v>
      </c>
      <c r="E100" s="19">
        <f t="shared" si="12"/>
        <v>19339</v>
      </c>
      <c r="F100" s="19">
        <v>40</v>
      </c>
      <c r="G100" s="19">
        <f t="shared" si="12"/>
        <v>26070</v>
      </c>
      <c r="H100" s="19">
        <f t="shared" si="12"/>
        <v>4631</v>
      </c>
      <c r="I100" s="19">
        <f t="shared" si="12"/>
        <v>2436</v>
      </c>
      <c r="J100" s="19">
        <f t="shared" si="12"/>
        <v>2311</v>
      </c>
      <c r="K100" s="19">
        <f t="shared" si="12"/>
        <v>119</v>
      </c>
      <c r="L100" s="19">
        <f t="shared" si="12"/>
        <v>0</v>
      </c>
      <c r="M100" s="19">
        <f t="shared" si="12"/>
        <v>0</v>
      </c>
      <c r="N100" s="19">
        <f t="shared" si="12"/>
        <v>4809</v>
      </c>
      <c r="O100" s="19">
        <v>893</v>
      </c>
      <c r="P100" s="19">
        <f t="shared" si="12"/>
        <v>0</v>
      </c>
      <c r="Q100" s="19">
        <f t="shared" si="12"/>
        <v>0</v>
      </c>
      <c r="R100" s="19">
        <f t="shared" si="12"/>
        <v>0</v>
      </c>
      <c r="S100" s="19">
        <f t="shared" si="12"/>
        <v>0</v>
      </c>
    </row>
    <row r="101" spans="1:21" ht="15">
      <c r="A101">
        <v>2005</v>
      </c>
      <c r="B101" t="s">
        <v>9</v>
      </c>
      <c r="C101">
        <v>30457</v>
      </c>
      <c r="D101">
        <v>16211</v>
      </c>
      <c r="E101">
        <v>14214</v>
      </c>
      <c r="F101">
        <v>32</v>
      </c>
      <c r="G101">
        <v>20596</v>
      </c>
      <c r="H101">
        <v>3840</v>
      </c>
      <c r="I101">
        <v>1995</v>
      </c>
      <c r="J101">
        <v>1942</v>
      </c>
      <c r="K101">
        <v>87</v>
      </c>
      <c r="N101">
        <v>1441</v>
      </c>
      <c r="O101">
        <v>556</v>
      </c>
      <c r="T101" s="2"/>
      <c r="U101" s="2"/>
    </row>
    <row r="102" spans="1:21" ht="15">
      <c r="A102">
        <v>2005</v>
      </c>
      <c r="B102" t="s">
        <v>7</v>
      </c>
      <c r="C102">
        <v>9783</v>
      </c>
      <c r="D102">
        <v>5207</v>
      </c>
      <c r="E102">
        <v>4569</v>
      </c>
      <c r="F102">
        <v>7</v>
      </c>
      <c r="G102">
        <v>4813</v>
      </c>
      <c r="H102">
        <v>658</v>
      </c>
      <c r="I102">
        <v>401</v>
      </c>
      <c r="J102">
        <v>314</v>
      </c>
      <c r="K102">
        <v>27</v>
      </c>
      <c r="N102">
        <v>3350</v>
      </c>
      <c r="O102">
        <v>220</v>
      </c>
      <c r="T102" s="2"/>
      <c r="U102" s="2"/>
    </row>
    <row r="103" spans="1:21" ht="15">
      <c r="A103">
        <v>2005</v>
      </c>
      <c r="B103" t="s">
        <v>8</v>
      </c>
      <c r="C103">
        <v>1029</v>
      </c>
      <c r="D103">
        <v>472</v>
      </c>
      <c r="E103">
        <v>556</v>
      </c>
      <c r="F103">
        <v>1</v>
      </c>
      <c r="G103">
        <v>661</v>
      </c>
      <c r="H103">
        <v>133</v>
      </c>
      <c r="I103">
        <v>40</v>
      </c>
      <c r="J103">
        <v>55</v>
      </c>
      <c r="K103">
        <v>5</v>
      </c>
      <c r="N103">
        <v>18</v>
      </c>
      <c r="O103">
        <v>117</v>
      </c>
      <c r="T103" s="2"/>
      <c r="U103" s="2"/>
    </row>
    <row r="104" spans="20:21" ht="15">
      <c r="T104" s="2"/>
      <c r="U104" s="2"/>
    </row>
    <row r="105" spans="1:19" s="2" customFormat="1" ht="12.75">
      <c r="A105" s="18">
        <f>A106</f>
        <v>2004</v>
      </c>
      <c r="B105" s="19" t="s">
        <v>24</v>
      </c>
      <c r="C105" s="19">
        <f aca="true" t="shared" si="13" ref="C105:S105">SUM(C106:C108)</f>
        <v>40322</v>
      </c>
      <c r="D105" s="19">
        <f>SUM(D106:D108)</f>
        <v>21324</v>
      </c>
      <c r="E105" s="19">
        <f t="shared" si="13"/>
        <v>18969</v>
      </c>
      <c r="F105" s="19">
        <v>29</v>
      </c>
      <c r="G105" s="19">
        <f t="shared" si="13"/>
        <v>25462</v>
      </c>
      <c r="H105" s="19">
        <f t="shared" si="13"/>
        <v>4553</v>
      </c>
      <c r="I105" s="19">
        <f t="shared" si="13"/>
        <v>2416</v>
      </c>
      <c r="J105" s="19">
        <f t="shared" si="13"/>
        <v>2225</v>
      </c>
      <c r="K105" s="19">
        <f t="shared" si="13"/>
        <v>102</v>
      </c>
      <c r="L105" s="19">
        <f t="shared" si="13"/>
        <v>0</v>
      </c>
      <c r="M105" s="19">
        <f t="shared" si="13"/>
        <v>0</v>
      </c>
      <c r="N105" s="19">
        <f t="shared" si="13"/>
        <v>4748</v>
      </c>
      <c r="O105" s="19">
        <v>816</v>
      </c>
      <c r="P105" s="19">
        <f t="shared" si="13"/>
        <v>0</v>
      </c>
      <c r="Q105" s="19">
        <f t="shared" si="13"/>
        <v>0</v>
      </c>
      <c r="R105" s="19">
        <f t="shared" si="13"/>
        <v>0</v>
      </c>
      <c r="S105" s="19">
        <f t="shared" si="13"/>
        <v>0</v>
      </c>
    </row>
    <row r="106" spans="1:21" ht="15">
      <c r="A106">
        <v>2004</v>
      </c>
      <c r="B106" t="s">
        <v>9</v>
      </c>
      <c r="C106">
        <v>29291</v>
      </c>
      <c r="D106">
        <v>15401</v>
      </c>
      <c r="E106">
        <v>13870</v>
      </c>
      <c r="F106">
        <v>20</v>
      </c>
      <c r="G106">
        <v>19844</v>
      </c>
      <c r="H106">
        <v>3763</v>
      </c>
      <c r="I106">
        <v>1991</v>
      </c>
      <c r="J106">
        <v>1859</v>
      </c>
      <c r="K106">
        <v>73</v>
      </c>
      <c r="N106">
        <v>1287</v>
      </c>
      <c r="O106">
        <v>474</v>
      </c>
      <c r="T106" s="2"/>
      <c r="U106" s="2"/>
    </row>
    <row r="107" spans="1:21" ht="15">
      <c r="A107">
        <v>2004</v>
      </c>
      <c r="B107" t="s">
        <v>7</v>
      </c>
      <c r="C107">
        <v>9963</v>
      </c>
      <c r="D107">
        <v>5447</v>
      </c>
      <c r="E107">
        <v>4509</v>
      </c>
      <c r="F107">
        <v>7</v>
      </c>
      <c r="G107">
        <v>4882</v>
      </c>
      <c r="H107">
        <v>665</v>
      </c>
      <c r="I107">
        <v>372</v>
      </c>
      <c r="J107">
        <v>310</v>
      </c>
      <c r="K107">
        <v>25</v>
      </c>
      <c r="N107">
        <v>3446</v>
      </c>
      <c r="O107">
        <v>263</v>
      </c>
      <c r="T107" s="2"/>
      <c r="U107" s="2"/>
    </row>
    <row r="108" spans="1:21" ht="15">
      <c r="A108">
        <v>2004</v>
      </c>
      <c r="B108" t="s">
        <v>8</v>
      </c>
      <c r="C108">
        <v>1068</v>
      </c>
      <c r="D108">
        <v>476</v>
      </c>
      <c r="E108">
        <v>590</v>
      </c>
      <c r="F108">
        <v>2</v>
      </c>
      <c r="G108">
        <v>736</v>
      </c>
      <c r="H108">
        <v>125</v>
      </c>
      <c r="I108">
        <v>53</v>
      </c>
      <c r="J108">
        <v>56</v>
      </c>
      <c r="K108">
        <v>4</v>
      </c>
      <c r="N108">
        <v>15</v>
      </c>
      <c r="O108">
        <v>79</v>
      </c>
      <c r="T108" s="2"/>
      <c r="U108" s="2"/>
    </row>
    <row r="109" ht="15">
      <c r="U109" s="2"/>
    </row>
  </sheetData>
  <sheetProtection/>
  <mergeCells count="3">
    <mergeCell ref="D7:F7"/>
    <mergeCell ref="G7:O7"/>
    <mergeCell ref="P7:S7"/>
  </mergeCells>
  <conditionalFormatting sqref="A5">
    <cfRule type="expression" priority="1" dxfId="4" stopIfTrue="1">
      <formula>ISTEXT($C75)</formula>
    </cfRule>
    <cfRule type="expression" priority="2" dxfId="5" stopIfTrue="1">
      <formula>TRIM(Totals!#REF!)="***College total***"</formula>
    </cfRule>
  </conditionalFormatting>
  <conditionalFormatting sqref="A4">
    <cfRule type="expression" priority="3" dxfId="4" stopIfTrue="1">
      <formula>ISTEXT(Totals!#REF!)</formula>
    </cfRule>
    <cfRule type="expression" priority="4" dxfId="5" stopIfTrue="1">
      <formula>TRIM(Totals!#REF!)="***College total***"</formula>
    </cfRule>
  </conditionalFormatting>
  <hyperlinks>
    <hyperlink ref="M6" r:id="rId1" display="http://www.vpaa.uillinois.edu/RaceEthnicity/index.cfm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Stuby, Emily Ann</dc:creator>
  <cp:keywords/>
  <dc:description/>
  <cp:lastModifiedBy>Stuby, Emily Ann</cp:lastModifiedBy>
  <dcterms:created xsi:type="dcterms:W3CDTF">2017-12-20T20:38:55Z</dcterms:created>
  <dcterms:modified xsi:type="dcterms:W3CDTF">2023-09-11T18:01:17Z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